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0380" windowHeight="8025" activeTab="1"/>
  </bookViews>
  <sheets>
    <sheet name="Guidance" sheetId="1" r:id="rId1"/>
    <sheet name="Sub-Cpt Record"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'Felling&amp;Restocking'!$A$4:$AP$106</definedName>
    <definedName name="_xlnm.Print_Area" localSheetId="3">'Work Programme'!$A$1:$N$123</definedName>
    <definedName name="_xlnm.Print_Titles" localSheetId="2">'Felling&amp;Restocking'!$A:$B,'Felling&amp;Restocking'!$7:$8</definedName>
    <definedName name="_xlnm.Print_Titles" localSheetId="1">'Sub-Cpt Record'!$A:$B,'Sub-Cpt Record'!$8:$9</definedName>
    <definedName name="_xlnm.Print_Titles" localSheetId="3">'Work Programme'!$7:$8</definedName>
  </definedNames>
  <calcPr fullCalcOnLoad="1"/>
</workbook>
</file>

<file path=xl/sharedStrings.xml><?xml version="1.0" encoding="utf-8"?>
<sst xmlns="http://schemas.openxmlformats.org/spreadsheetml/2006/main" count="1030" uniqueCount="642">
  <si>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</si>
  <si>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</si>
  <si>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</si>
  <si>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</si>
  <si>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</si>
  <si>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</si>
  <si>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</si>
  <si>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</si>
  <si>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</si>
  <si>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</si>
  <si>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</si>
  <si>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</si>
  <si>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</si>
  <si>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</si>
  <si>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</si>
  <si>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</si>
  <si>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</si>
  <si>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</si>
  <si>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</si>
  <si>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</si>
  <si>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</si>
  <si>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</si>
  <si>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</si>
  <si>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</si>
  <si>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</si>
  <si>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</si>
  <si>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</si>
  <si>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</si>
  <si>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</si>
  <si>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</si>
  <si>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</si>
  <si>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</si>
  <si>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</si>
  <si>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</si>
  <si>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</si>
  <si>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</si>
  <si>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</si>
  <si>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</si>
  <si>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</si>
  <si>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</si>
  <si>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</si>
  <si>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</si>
  <si>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</si>
  <si>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</si>
  <si>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</si>
  <si>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</si>
  <si>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TPO</t>
  </si>
  <si>
    <t>YC</t>
  </si>
  <si>
    <t>WHC</t>
  </si>
  <si>
    <t>Windthrow Hazard Class</t>
  </si>
  <si>
    <t>OK/AH</t>
  </si>
  <si>
    <t>Percentage of open space</t>
  </si>
  <si>
    <t>Net Area</t>
  </si>
  <si>
    <t>dbh</t>
  </si>
  <si>
    <t>Age</t>
  </si>
  <si>
    <t>Felling Year</t>
  </si>
  <si>
    <t>Work Programme</t>
  </si>
  <si>
    <t>Felling &amp; Restocking</t>
  </si>
  <si>
    <t>Species List</t>
  </si>
  <si>
    <t>Worksheet Tab</t>
  </si>
  <si>
    <t>EXAMPLE</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</si>
  <si>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</si>
  <si>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</si>
  <si>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</si>
  <si>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</si>
  <si>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</si>
  <si>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</si>
  <si>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</si>
  <si>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</si>
  <si>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</si>
  <si>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</si>
  <si>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</si>
  <si>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</si>
  <si>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</si>
  <si>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</si>
  <si>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</si>
  <si>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</si>
  <si>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1920/1940</t>
  </si>
  <si>
    <t xml:space="preserve">Inventory </t>
  </si>
  <si>
    <t>Mandatory Fields</t>
  </si>
  <si>
    <t>%</t>
  </si>
  <si>
    <t>6/6</t>
  </si>
  <si>
    <t>EPS Present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</si>
  <si>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</si>
  <si>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</si>
  <si>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</si>
  <si>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</si>
  <si>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</si>
  <si>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1980/1985</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</si>
  <si>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</si>
  <si>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</si>
  <si>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</si>
  <si>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</si>
  <si>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</si>
  <si>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12/16</t>
  </si>
  <si>
    <t>15.6/9.2</t>
  </si>
  <si>
    <t>125/86</t>
  </si>
  <si>
    <t>24/19</t>
  </si>
  <si>
    <t>5/5</t>
  </si>
  <si>
    <t>42/0</t>
  </si>
  <si>
    <t>2030/2030</t>
  </si>
  <si>
    <t>290/355</t>
  </si>
  <si>
    <t>15/13</t>
  </si>
  <si>
    <t>93/73</t>
  </si>
  <si>
    <t>10/10</t>
  </si>
  <si>
    <t>45/53</t>
  </si>
  <si>
    <t>24/20</t>
  </si>
  <si>
    <t>258/201</t>
  </si>
  <si>
    <t>42/16</t>
  </si>
  <si>
    <t>CCF</t>
  </si>
  <si>
    <t>N/A</t>
  </si>
  <si>
    <t>Continuous cover</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</si>
  <si>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</si>
  <si>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</si>
  <si>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</si>
  <si>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</si>
  <si>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</si>
  <si>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</si>
  <si>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</si>
  <si>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</si>
  <si>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</si>
  <si>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332/355</t>
  </si>
  <si>
    <t>Con</t>
  </si>
  <si>
    <t>Bdlf</t>
  </si>
  <si>
    <t xml:space="preserve">Felling  </t>
  </si>
  <si>
    <t>(information required to produce a ten year felling licence, compliant with EUTR &amp; CPET Category B)</t>
  </si>
  <si>
    <t>Spp: Species to be restocked 
%: Percentage of restock area, split by species</t>
  </si>
  <si>
    <t>Total % including open space (must equal 100%)</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</si>
  <si>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</si>
  <si>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</si>
  <si>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</si>
  <si>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</si>
  <si>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</si>
  <si>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</si>
  <si>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</si>
  <si>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</si>
  <si>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</si>
  <si>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Stocking Density (Stems Per Hectare)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</si>
  <si>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</si>
  <si>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</si>
  <si>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</si>
  <si>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</si>
  <si>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</si>
  <si>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</si>
  <si>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</si>
  <si>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</si>
  <si>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</si>
  <si>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</si>
  <si>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</si>
  <si>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</si>
  <si>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</si>
  <si>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</si>
  <si>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</si>
  <si>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</si>
  <si>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</si>
  <si>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</si>
  <si>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</si>
  <si>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</si>
  <si>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</si>
  <si>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</si>
  <si>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</si>
  <si>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</si>
  <si>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</si>
  <si>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</si>
  <si>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</si>
  <si>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</si>
  <si>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</si>
  <si>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</si>
  <si>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</si>
  <si>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</si>
  <si>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</si>
  <si>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</si>
  <si>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</si>
  <si>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</si>
  <si>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</si>
  <si>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</si>
  <si>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</si>
  <si>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</si>
  <si>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</si>
  <si>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</si>
  <si>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</si>
  <si>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</si>
  <si>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</si>
  <si>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</si>
  <si>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</si>
  <si>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</si>
  <si>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</si>
  <si>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</si>
  <si>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</si>
  <si>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</si>
  <si>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</si>
  <si>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</si>
  <si>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</si>
  <si>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</si>
  <si>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</si>
  <si>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</si>
  <si>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</si>
  <si>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</si>
  <si>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</si>
  <si>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</si>
  <si>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</si>
  <si>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</si>
  <si>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</si>
  <si>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</si>
  <si>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</si>
  <si>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</si>
  <si>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</si>
  <si>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</si>
  <si>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</si>
  <si>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</si>
  <si>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</si>
  <si>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</si>
  <si>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</si>
  <si>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</si>
  <si>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</si>
  <si>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</si>
  <si>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</si>
  <si>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</si>
  <si>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</si>
  <si>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</si>
  <si>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</si>
  <si>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</si>
  <si>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</si>
  <si>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</si>
  <si>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</si>
  <si>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</si>
  <si>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</si>
  <si>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</si>
  <si>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</si>
  <si>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</si>
  <si>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</si>
  <si>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</si>
  <si>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</si>
  <si>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</si>
  <si>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</si>
  <si>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</si>
  <si>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</si>
  <si>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</si>
  <si>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</si>
  <si>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</si>
  <si>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</si>
  <si>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</si>
  <si>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</si>
  <si>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</si>
  <si>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</si>
  <si>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</si>
  <si>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</si>
  <si>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</si>
  <si>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</si>
  <si>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</si>
  <si>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</si>
  <si>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</si>
  <si>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</si>
  <si>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</si>
  <si>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</si>
  <si>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</si>
  <si>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</si>
  <si>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</si>
  <si>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</si>
  <si>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</si>
  <si>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</si>
  <si>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</si>
  <si>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</si>
  <si>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</si>
  <si>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</si>
  <si>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</si>
  <si>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</si>
  <si>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</si>
  <si>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</si>
  <si>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</si>
  <si>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</si>
  <si>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</si>
  <si>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</si>
  <si>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</si>
  <si>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</si>
  <si>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</si>
  <si>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</si>
  <si>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</si>
  <si>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</si>
  <si>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</si>
  <si>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</si>
  <si>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</si>
  <si>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</si>
  <si>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</si>
  <si>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</si>
  <si>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</si>
  <si>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</si>
  <si>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</si>
  <si>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</si>
  <si>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</si>
  <si>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</si>
  <si>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</si>
  <si>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</si>
  <si>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</si>
  <si>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</si>
  <si>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</si>
  <si>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</si>
  <si>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</si>
  <si>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</si>
  <si>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</si>
  <si>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</si>
  <si>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</si>
  <si>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</si>
  <si>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</si>
  <si>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</si>
  <si>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</si>
  <si>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</si>
  <si>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</si>
  <si>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</si>
  <si>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</si>
  <si>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</si>
  <si>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</si>
  <si>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</si>
  <si>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</si>
  <si>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</si>
  <si>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</si>
  <si>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</si>
  <si>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</si>
  <si>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</si>
  <si>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</si>
  <si>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</si>
  <si>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</si>
  <si>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</si>
  <si>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</si>
  <si>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</si>
  <si>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</si>
  <si>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</si>
  <si>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</si>
  <si>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</si>
  <si>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</si>
  <si>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</si>
  <si>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</si>
  <si>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</si>
  <si>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</si>
  <si>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</si>
  <si>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</si>
  <si>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</si>
  <si>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</si>
  <si>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</si>
  <si>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</si>
  <si>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</si>
  <si>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</si>
  <si>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</si>
  <si>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</si>
  <si>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</si>
  <si>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</si>
  <si>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</si>
  <si>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</si>
  <si>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</si>
  <si>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</si>
  <si>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</si>
  <si>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</si>
  <si>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</si>
  <si>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</si>
  <si>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</si>
  <si>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</si>
  <si>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</si>
  <si>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</si>
  <si>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</si>
  <si>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</si>
  <si>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</si>
  <si>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</si>
  <si>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</si>
  <si>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</si>
  <si>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</si>
  <si>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</si>
  <si>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</si>
  <si>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</si>
  <si>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</si>
  <si>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</si>
  <si>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</si>
  <si>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</si>
  <si>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</si>
  <si>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</si>
  <si>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</si>
  <si>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</si>
  <si>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</si>
  <si>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</si>
  <si>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</si>
  <si>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</si>
  <si>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</si>
  <si>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</si>
  <si>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</si>
  <si>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</si>
  <si>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</si>
  <si>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</si>
  <si>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</si>
  <si>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</si>
  <si>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</si>
  <si>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</si>
  <si>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</si>
  <si>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</si>
  <si>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</si>
  <si>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</si>
  <si>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</si>
  <si>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</si>
  <si>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</si>
  <si>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</si>
  <si>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</si>
  <si>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</si>
  <si>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</si>
  <si>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</si>
  <si>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</si>
  <si>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</si>
  <si>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</si>
  <si>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</si>
  <si>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</si>
  <si>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</si>
  <si>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</si>
  <si>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</si>
  <si>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</si>
  <si>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</si>
  <si>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</si>
  <si>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</si>
  <si>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</si>
  <si>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</si>
  <si>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</si>
  <si>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</si>
  <si>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</si>
  <si>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</si>
  <si>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</si>
  <si>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</si>
  <si>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</si>
  <si>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</si>
  <si>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</si>
  <si>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</si>
  <si>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</si>
  <si>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</si>
  <si>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</si>
  <si>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</si>
  <si>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</si>
  <si>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</si>
  <si>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</si>
  <si>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</si>
  <si>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</si>
  <si>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</si>
  <si>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</si>
  <si>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</si>
  <si>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</si>
  <si>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</si>
  <si>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</si>
  <si>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</si>
  <si>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</si>
  <si>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</si>
  <si>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</si>
  <si>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</si>
  <si>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</si>
  <si>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</si>
  <si>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</si>
  <si>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</si>
  <si>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</si>
  <si>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</si>
  <si>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</si>
  <si>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</si>
  <si>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</si>
  <si>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</si>
  <si>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</si>
  <si>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</si>
  <si>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</si>
  <si>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</si>
  <si>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</si>
  <si>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</si>
  <si>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</si>
  <si>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</si>
  <si>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</si>
  <si>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</si>
  <si>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</si>
  <si>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</si>
  <si>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</si>
  <si>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</si>
  <si>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</si>
  <si>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</si>
  <si>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</si>
  <si>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</si>
  <si>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</si>
  <si>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</si>
  <si>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</si>
  <si>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</si>
  <si>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</si>
  <si>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</si>
  <si>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</si>
  <si>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</si>
  <si>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</si>
  <si>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</si>
  <si>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</si>
  <si>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</si>
  <si>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</si>
  <si>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</si>
  <si>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</si>
  <si>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</si>
  <si>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</si>
  <si>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</si>
  <si>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</si>
  <si>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</si>
  <si>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</si>
  <si>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</si>
  <si>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</si>
  <si>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</si>
  <si>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</si>
  <si>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</si>
  <si>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</si>
  <si>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</si>
  <si>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</si>
  <si>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</si>
  <si>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</si>
  <si>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</si>
  <si>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</si>
  <si>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</si>
  <si>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</si>
  <si>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</si>
  <si>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</si>
  <si>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</si>
  <si>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</si>
  <si>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</si>
  <si>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</si>
  <si>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</si>
  <si>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</si>
  <si>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</si>
  <si>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</si>
  <si>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</si>
  <si>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</si>
  <si>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</si>
  <si>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</si>
  <si>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</si>
  <si>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</si>
  <si>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</si>
  <si>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</si>
  <si>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</si>
  <si>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</si>
  <si>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</si>
  <si>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</si>
  <si>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</si>
  <si>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</si>
  <si>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</si>
  <si>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</si>
  <si>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</si>
  <si>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</si>
  <si>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</si>
  <si>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JL/SS/MC</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</si>
  <si>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</si>
  <si>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</si>
  <si>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</si>
  <si>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</si>
  <si>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Name</t>
  </si>
  <si>
    <t>Grid Ref</t>
  </si>
  <si>
    <t>Hether Wood</t>
  </si>
  <si>
    <t>SJ 500 521</t>
  </si>
  <si>
    <t>1900/35/50</t>
  </si>
  <si>
    <t>Woodland Property Name: The National Trust Cheshire Bickerton and Bulkeley</t>
  </si>
  <si>
    <t>b</t>
  </si>
  <si>
    <t>SJ 497 524</t>
  </si>
  <si>
    <t>1950</t>
  </si>
  <si>
    <t>occ POK ROW SYC</t>
  </si>
  <si>
    <t>SJ 497 530</t>
  </si>
  <si>
    <t>occ SP</t>
  </si>
  <si>
    <t>c</t>
  </si>
  <si>
    <t>SJ 493 529</t>
  </si>
  <si>
    <t>BI POK</t>
  </si>
  <si>
    <t>.22ha open ground</t>
  </si>
  <si>
    <t>d</t>
  </si>
  <si>
    <t>Duckington</t>
  </si>
  <si>
    <t>SJ 493 526</t>
  </si>
  <si>
    <t>1900/1950</t>
  </si>
  <si>
    <t>MB/BI~POK</t>
  </si>
  <si>
    <t>SJ 496 527</t>
  </si>
  <si>
    <t>SJ 500 532</t>
  </si>
  <si>
    <t>Mad Allans Hole</t>
  </si>
  <si>
    <t>SJ 503 536</t>
  </si>
  <si>
    <t>SJ 504 534</t>
  </si>
  <si>
    <t>SJ 507 535</t>
  </si>
  <si>
    <t>SJ 502 529</t>
  </si>
  <si>
    <t>BI/MB</t>
  </si>
  <si>
    <t>1950/30</t>
  </si>
  <si>
    <t>SJ 503 530</t>
  </si>
  <si>
    <t>1970/2000</t>
  </si>
  <si>
    <t>Maiden Castle</t>
  </si>
  <si>
    <t>Car Park Wood</t>
  </si>
  <si>
    <t>SJ 502 526</t>
  </si>
  <si>
    <t>1970</t>
  </si>
  <si>
    <t>SJ 500 525</t>
  </si>
  <si>
    <t>1970/80</t>
  </si>
  <si>
    <t>POK SYC BI ROW</t>
  </si>
  <si>
    <t>occ POK EL</t>
  </si>
  <si>
    <t>MB= BI SOK POK SYC BE + SP EL</t>
  </si>
  <si>
    <t>occ POK SP ROW HY</t>
  </si>
  <si>
    <t>Occ POK SYC YEW  ROW ASP</t>
  </si>
  <si>
    <t xml:space="preserve">Occ POK ROW ASP SP </t>
  </si>
  <si>
    <t xml:space="preserve"> ROW YEW Occ P1900 POK AH SYC</t>
  </si>
  <si>
    <t>Occ POK WL SYC</t>
  </si>
  <si>
    <t>BI POK BE SCH</t>
  </si>
  <si>
    <t>Occ ROW P1900 POK</t>
  </si>
  <si>
    <t xml:space="preserve">BE SCH BI ROW POK HY SYC </t>
  </si>
  <si>
    <t>Bulkeley</t>
  </si>
  <si>
    <t>MB/SP</t>
  </si>
  <si>
    <t>1900-1970</t>
  </si>
  <si>
    <t>MB= BI POK SCH ROW. MC = SP occ LX SS CP</t>
  </si>
  <si>
    <t>100-50</t>
  </si>
  <si>
    <t>100-60</t>
  </si>
  <si>
    <t>80-60</t>
  </si>
  <si>
    <t>60-10</t>
  </si>
  <si>
    <t>150-40</t>
  </si>
  <si>
    <t>17/18</t>
  </si>
  <si>
    <t>Halo Oak</t>
  </si>
  <si>
    <t>20/21</t>
  </si>
  <si>
    <t>21/22</t>
  </si>
  <si>
    <t>Halo Oak &amp; fell WH &amp;LC</t>
  </si>
  <si>
    <t>19/20</t>
  </si>
  <si>
    <t>22/23</t>
  </si>
  <si>
    <t>Carry out regular tree safety inspections and any remedial works</t>
  </si>
  <si>
    <t>Maintain on-site presence with regular patrols</t>
  </si>
  <si>
    <t>Maintain boundaries</t>
  </si>
  <si>
    <t>Maintain estate infrastructure including gates, signs etc</t>
  </si>
  <si>
    <t>Carry out surveys including breeding birds, bats, plants, fungi etc</t>
  </si>
  <si>
    <t>Install bird boxes</t>
  </si>
  <si>
    <t>Protect archaeology during all operations</t>
  </si>
  <si>
    <t>Veteran tree survey</t>
  </si>
  <si>
    <t>Repeat NT Biosurvey</t>
  </si>
  <si>
    <t>Bickerton all</t>
  </si>
  <si>
    <t>P</t>
  </si>
  <si>
    <t>Control bracken in larch area and scarify to encourage natural regeneration</t>
  </si>
  <si>
    <t>Supplementary plant in larch area with POK, SOK, HT and ROW</t>
  </si>
  <si>
    <t>Halo thin birch around existing oaks</t>
  </si>
  <si>
    <t>Create small gaps in canopy to encourage natural regeneration</t>
  </si>
  <si>
    <t>Supplementary plant in gaps with POK, SOK</t>
  </si>
  <si>
    <t>Consider livestock exclusion if no natural regeneration</t>
  </si>
  <si>
    <t>Fell out western hemlock and Lawson cypress</t>
  </si>
  <si>
    <t>Maintain newly planted hedge</t>
  </si>
  <si>
    <t>Maintain irregular woodland edge with heathland</t>
  </si>
  <si>
    <t>Monitor cherry laurel to prevent spread</t>
  </si>
  <si>
    <t>Control bracken in existing gaps and scarify to encourage natural regeneration</t>
  </si>
  <si>
    <t>Supplementary plant with POK SOK</t>
  </si>
  <si>
    <t>No management required</t>
  </si>
  <si>
    <t>Make woodland stockproof (100m fencing)</t>
  </si>
  <si>
    <t>Monitor natural regeneration and supplementary plant if necessary</t>
  </si>
  <si>
    <t>Maintain viewing points</t>
  </si>
  <si>
    <t>Maintain heathland glades by tree/scrub and bracken control</t>
  </si>
  <si>
    <t>Control bracken in dense stands and scarify to encourage natural regeneration</t>
  </si>
  <si>
    <t>Monitor regeneration and supplementary plant if required</t>
  </si>
  <si>
    <t>Replace boundary fence in SW corner (40m)</t>
  </si>
  <si>
    <t>Reduce erosion and compaction at summit to protect veteran sweet chestnuts</t>
  </si>
  <si>
    <t>Carry out full archaeological survey</t>
  </si>
  <si>
    <t xml:space="preserve">Add to veteran tree survey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</si>
</sst>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64">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9"/>
      <color indexed="8"/>
      <name val="Calibri"/>
      <family val="2"/>
    </font>
    <font>
      <sz val="10"/>
      <color indexed="8"/>
      <name val="Wingdings 2"/>
      <family val="1"/>
    </font>
    <font>
      <sz val="7"/>
      <color indexed="8"/>
      <name val="Wingdings 2"/>
      <family val="1"/>
    </font>
    <font>
      <sz val="26"/>
      <color indexed="8"/>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9"/>
      <color theme="1"/>
      <name val="Calibri"/>
      <family val="2"/>
    </font>
    <font>
      <sz val="10"/>
      <color theme="1"/>
      <name val="Wingdings 2"/>
      <family val="1"/>
    </font>
    <font>
      <sz val="7"/>
      <color theme="1"/>
      <name val="Wingdings 2"/>
      <family val="1"/>
    </font>
    <font>
      <sz val="26"/>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bottom style="thin"/>
    </border>
    <border>
      <left style="thin"/>
      <right/>
      <top style="medium"/>
      <bottom style="thin"/>
    </border>
    <border>
      <left style="thin"/>
      <right style="thin"/>
      <top/>
      <bottom style="thin"/>
    </border>
    <border>
      <left style="thin"/>
      <right/>
      <top/>
      <bottom style="thin"/>
    </border>
    <border>
      <left style="thin"/>
      <right/>
      <top style="thin"/>
      <bottom style="thin"/>
    </border>
    <border>
      <left style="thin"/>
      <right/>
      <top style="thin"/>
      <bottom style="medium"/>
    </border>
    <border>
      <left/>
      <right/>
      <top style="medium"/>
      <bottom style="thin"/>
    </border>
    <border>
      <left/>
      <right/>
      <top style="thin"/>
      <bottom style="medium"/>
    </border>
    <border>
      <left style="thin"/>
      <right style="thin"/>
      <top style="thin"/>
      <bottom/>
    </border>
    <border>
      <left style="thin"/>
      <right/>
      <top style="thin"/>
      <bottom/>
    </border>
    <border>
      <left style="thin"/>
      <right style="thin"/>
      <top/>
      <bottom style="medium"/>
    </border>
    <border>
      <left style="thin"/>
      <right style="mediumDashed"/>
      <top style="medium"/>
      <bottom style="thin"/>
    </border>
    <border>
      <left style="thin"/>
      <right style="mediumDashed"/>
      <top style="thin"/>
      <bottom style="medium"/>
    </border>
    <border>
      <left style="thin"/>
      <right style="mediumDashed"/>
      <top style="thin"/>
      <bottom style="thin"/>
    </border>
    <border>
      <left/>
      <right style="thin"/>
      <top style="thin"/>
      <bottom style="thin"/>
    </border>
    <border>
      <left style="medium"/>
      <right/>
      <top style="thin"/>
      <bottom style="thin"/>
    </border>
    <border>
      <left style="mediumDashed"/>
      <right style="thin"/>
      <top style="thin"/>
      <bottom style="thin"/>
    </border>
    <border>
      <left style="medium"/>
      <right/>
      <top style="thin"/>
      <bottom style="medium"/>
    </border>
    <border>
      <left style="mediumDashed"/>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medium"/>
      <right style="thin"/>
      <top/>
      <bottom style="thin"/>
    </border>
    <border>
      <left/>
      <right style="thin"/>
      <top/>
      <bottom style="thin"/>
    </border>
    <border>
      <left style="thin"/>
      <right style="medium"/>
      <top style="thin"/>
      <bottom/>
    </border>
    <border>
      <left style="medium"/>
      <right style="thin"/>
      <top style="thin"/>
      <bottom/>
    </border>
    <border>
      <left style="thin"/>
      <right>
        <color indexed="63"/>
      </right>
      <top>
        <color indexed="63"/>
      </top>
      <bottom style="medium"/>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border>
    <border>
      <left style="mediumDashed"/>
      <right style="thin"/>
      <top style="medium"/>
      <bottom style="thin"/>
    </border>
    <border>
      <left>
        <color indexed="63"/>
      </left>
      <right/>
      <top style="thin"/>
      <bottom style="thin"/>
    </border>
    <border>
      <left/>
      <right style="thin"/>
      <top style="thin"/>
      <bottom/>
    </border>
    <border>
      <left>
        <color indexed="63"/>
      </left>
      <right style="medium"/>
      <top style="thin"/>
      <bottom style="thin"/>
    </border>
    <border>
      <left/>
      <right style="medium"/>
      <top style="medium"/>
      <bottom/>
    </border>
    <border>
      <left/>
      <right style="medium"/>
      <top/>
      <bottom/>
    </border>
    <border>
      <left/>
      <right style="medium"/>
      <top/>
      <bottom style="medium"/>
    </border>
    <border>
      <left style="thin"/>
      <right style="thin"/>
      <top style="medium"/>
      <bottom/>
    </border>
    <border>
      <left style="mediumDashed"/>
      <right>
        <color indexed="63"/>
      </right>
      <top style="medium"/>
      <bottom style="medium"/>
    </border>
    <border>
      <left style="thin"/>
      <right style="mediumDashed"/>
      <top style="thin"/>
      <bottom/>
    </border>
    <border>
      <left/>
      <right style="thin"/>
      <top style="medium"/>
      <bottom/>
    </border>
    <border>
      <left/>
      <right style="thin"/>
      <top/>
      <bottom/>
    </border>
    <border>
      <left style="medium"/>
      <right style="thin"/>
      <top style="medium"/>
      <bottom>
        <color indexed="63"/>
      </bottom>
    </border>
    <border>
      <left style="medium"/>
      <right style="thin"/>
      <top/>
      <bottom/>
    </border>
    <border>
      <left style="thin"/>
      <right style="medium"/>
      <top style="medium"/>
      <bottom/>
    </border>
    <border>
      <left style="thin"/>
      <right style="medium"/>
      <top/>
      <bottom style="medium"/>
    </border>
    <border>
      <left style="thin"/>
      <right/>
      <top style="medium"/>
      <bottom/>
    </border>
    <border>
      <left>
        <color indexed="63"/>
      </left>
      <right style="thin"/>
      <top>
        <color indexed="63"/>
      </top>
      <bottom style="medium"/>
    </border>
    <border>
      <left style="thin"/>
      <right style="medium"/>
      <top/>
      <bottom/>
    </border>
    <border>
      <left style="thin"/>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27">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2" fontId="10" fillId="34" borderId="14"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protection/>
    </xf>
    <xf numFmtId="0" fontId="0" fillId="0" borderId="0" xfId="0" applyFont="1" applyAlignment="1">
      <alignment/>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34" borderId="13" xfId="0" applyFill="1" applyBorder="1" applyAlignment="1">
      <alignment/>
    </xf>
    <xf numFmtId="0" fontId="0" fillId="34" borderId="14" xfId="0" applyFill="1" applyBorder="1" applyAlignment="1">
      <alignment/>
    </xf>
    <xf numFmtId="49" fontId="0" fillId="34" borderId="20" xfId="0" applyNumberFormat="1" applyFill="1" applyBorder="1" applyAlignment="1">
      <alignment/>
    </xf>
    <xf numFmtId="49" fontId="0" fillId="0" borderId="21" xfId="0" applyNumberFormat="1" applyFont="1" applyBorder="1" applyAlignment="1">
      <alignment/>
    </xf>
    <xf numFmtId="49" fontId="0" fillId="0" borderId="22" xfId="0" applyNumberFormat="1" applyFont="1" applyBorder="1" applyAlignment="1">
      <alignment/>
    </xf>
    <xf numFmtId="49" fontId="0" fillId="0" borderId="10" xfId="0" applyNumberFormat="1" applyFont="1" applyBorder="1" applyAlignment="1">
      <alignment/>
    </xf>
    <xf numFmtId="49" fontId="0" fillId="0" borderId="23"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49" fontId="0" fillId="34" borderId="11" xfId="0" applyNumberFormat="1" applyFill="1" applyBorder="1" applyAlignment="1">
      <alignment/>
    </xf>
    <xf numFmtId="1" fontId="4" fillId="34" borderId="25"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49" fontId="4" fillId="34" borderId="12" xfId="0" applyNumberFormat="1" applyFont="1" applyFill="1" applyBorder="1" applyAlignment="1" applyProtection="1">
      <alignment horizontal="center" vertical="center" wrapText="1"/>
      <protection locked="0"/>
    </xf>
    <xf numFmtId="1" fontId="4" fillId="34" borderId="26" xfId="0" applyNumberFormat="1" applyFont="1" applyFill="1" applyBorder="1" applyAlignment="1" applyProtection="1">
      <alignment horizontal="center" vertical="center" wrapText="1"/>
      <protection locked="0"/>
    </xf>
    <xf numFmtId="1" fontId="4" fillId="34" borderId="20" xfId="0" applyNumberFormat="1" applyFont="1" applyFill="1" applyBorder="1" applyAlignment="1" applyProtection="1">
      <alignment horizontal="center" vertical="center" wrapText="1"/>
      <protection locked="0"/>
    </xf>
    <xf numFmtId="1" fontId="4" fillId="34" borderId="24"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20" xfId="0" applyNumberFormat="1" applyFont="1" applyFill="1" applyBorder="1" applyAlignment="1" applyProtection="1">
      <alignment horizontal="center" vertical="center" wrapText="1"/>
      <protection locked="0"/>
    </xf>
    <xf numFmtId="1" fontId="3" fillId="34" borderId="25" xfId="0" applyNumberFormat="1" applyFont="1" applyFill="1" applyBorder="1" applyAlignment="1" applyProtection="1">
      <alignment horizontal="center" vertical="center" wrapText="1"/>
      <protection locked="0"/>
    </xf>
    <xf numFmtId="1" fontId="2" fillId="35" borderId="27" xfId="0" applyNumberFormat="1" applyFont="1" applyFill="1" applyBorder="1" applyAlignment="1" applyProtection="1">
      <alignment horizontal="center" vertical="center" wrapText="1"/>
      <protection locked="0"/>
    </xf>
    <xf numFmtId="1" fontId="3" fillId="35" borderId="21" xfId="0" applyNumberFormat="1" applyFont="1" applyFill="1" applyBorder="1" applyAlignment="1" applyProtection="1">
      <alignment horizontal="center" vertical="center" wrapText="1"/>
      <protection locked="0"/>
    </xf>
    <xf numFmtId="1" fontId="3" fillId="35" borderId="29" xfId="0" applyNumberFormat="1" applyFont="1" applyFill="1" applyBorder="1" applyAlignment="1" applyProtection="1">
      <alignment horizontal="center" vertical="center" wrapText="1"/>
      <protection locked="0"/>
    </xf>
    <xf numFmtId="0" fontId="0" fillId="35" borderId="18" xfId="0" applyFill="1" applyBorder="1" applyAlignment="1" applyProtection="1">
      <alignment horizontal="center" vertical="center" wrapText="1"/>
      <protection locked="0"/>
    </xf>
    <xf numFmtId="0" fontId="0" fillId="35" borderId="15" xfId="0" applyFill="1" applyBorder="1" applyAlignment="1" applyProtection="1">
      <alignment horizontal="center" vertical="center" wrapText="1"/>
      <protection locked="0"/>
    </xf>
    <xf numFmtId="0" fontId="10" fillId="34" borderId="30" xfId="0" applyFont="1" applyFill="1" applyBorder="1" applyAlignment="1">
      <alignment wrapText="1"/>
    </xf>
    <xf numFmtId="0" fontId="10" fillId="34" borderId="31" xfId="0" applyFont="1" applyFill="1" applyBorder="1" applyAlignment="1">
      <alignment wrapText="1"/>
    </xf>
    <xf numFmtId="0" fontId="0" fillId="0" borderId="32" xfId="0" applyFont="1" applyFill="1" applyBorder="1" applyAlignment="1">
      <alignment wrapText="1"/>
    </xf>
    <xf numFmtId="0" fontId="0" fillId="0" borderId="23"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10" xfId="0" applyBorder="1" applyAlignment="1">
      <alignment wrapText="1"/>
    </xf>
    <xf numFmtId="0" fontId="10" fillId="34" borderId="21" xfId="0" applyFont="1" applyFill="1" applyBorder="1" applyAlignment="1">
      <alignment wrapText="1"/>
    </xf>
    <xf numFmtId="16" fontId="10" fillId="34" borderId="21" xfId="0" applyNumberFormat="1" applyFont="1" applyFill="1" applyBorder="1" applyAlignment="1" quotePrefix="1">
      <alignment wrapText="1"/>
    </xf>
    <xf numFmtId="0" fontId="10" fillId="34" borderId="22" xfId="0" applyFont="1" applyFill="1" applyBorder="1" applyAlignment="1">
      <alignment wrapText="1"/>
    </xf>
    <xf numFmtId="0" fontId="10" fillId="34" borderId="19" xfId="0" applyFont="1" applyFill="1" applyBorder="1" applyAlignment="1">
      <alignment wrapText="1"/>
    </xf>
    <xf numFmtId="0" fontId="4" fillId="34" borderId="17"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2" fontId="4" fillId="34" borderId="12" xfId="0" applyNumberFormat="1" applyFont="1" applyFill="1" applyBorder="1" applyAlignment="1" applyProtection="1">
      <alignment horizontal="center" vertical="center" wrapText="1"/>
      <protection locked="0"/>
    </xf>
    <xf numFmtId="0" fontId="10" fillId="34" borderId="12" xfId="0" applyFont="1" applyFill="1" applyBorder="1" applyAlignment="1">
      <alignment wrapText="1"/>
    </xf>
    <xf numFmtId="16" fontId="10" fillId="34" borderId="12" xfId="0" applyNumberFormat="1" applyFont="1" applyFill="1" applyBorder="1" applyAlignment="1" quotePrefix="1">
      <alignment wrapText="1"/>
    </xf>
    <xf numFmtId="0" fontId="10" fillId="34" borderId="24" xfId="0" applyFont="1" applyFill="1" applyBorder="1" applyAlignment="1">
      <alignment wrapText="1"/>
    </xf>
    <xf numFmtId="0" fontId="10" fillId="34" borderId="15" xfId="0" applyFont="1" applyFill="1" applyBorder="1" applyAlignment="1">
      <alignment wrapText="1"/>
    </xf>
    <xf numFmtId="0" fontId="0" fillId="0" borderId="11" xfId="0" applyFont="1" applyFill="1" applyBorder="1" applyAlignment="1">
      <alignment wrapText="1"/>
    </xf>
    <xf numFmtId="0" fontId="0" fillId="0" borderId="20" xfId="0" applyFont="1" applyFill="1" applyBorder="1" applyAlignment="1">
      <alignment wrapText="1"/>
    </xf>
    <xf numFmtId="0" fontId="0" fillId="0" borderId="14" xfId="0" applyFont="1" applyFill="1" applyBorder="1" applyAlignment="1">
      <alignment wrapText="1"/>
    </xf>
    <xf numFmtId="0" fontId="0" fillId="35" borderId="16" xfId="0" applyFont="1" applyFill="1" applyBorder="1" applyAlignment="1">
      <alignment horizontal="center" vertical="center" wrapText="1"/>
    </xf>
    <xf numFmtId="0" fontId="0" fillId="35"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wrapText="1"/>
    </xf>
    <xf numFmtId="0" fontId="0" fillId="0" borderId="10" xfId="0" applyFont="1" applyBorder="1" applyAlignment="1">
      <alignment wrapText="1"/>
    </xf>
    <xf numFmtId="0" fontId="3" fillId="35" borderId="16" xfId="0" applyFont="1" applyFill="1" applyBorder="1" applyAlignment="1" applyProtection="1">
      <alignment horizontal="center" vertical="center" wrapText="1"/>
      <protection locked="0"/>
    </xf>
    <xf numFmtId="49" fontId="0"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0" fillId="0" borderId="34" xfId="0" applyFont="1" applyBorder="1" applyAlignment="1">
      <alignment wrapText="1"/>
    </xf>
    <xf numFmtId="0" fontId="0" fillId="0" borderId="35" xfId="0" applyFont="1" applyBorder="1" applyAlignment="1">
      <alignment wrapText="1"/>
    </xf>
    <xf numFmtId="0" fontId="0" fillId="0" borderId="18" xfId="0" applyFont="1" applyBorder="1" applyAlignment="1">
      <alignment wrapText="1"/>
    </xf>
    <xf numFmtId="0" fontId="0" fillId="35" borderId="10" xfId="0" applyFill="1" applyBorder="1" applyAlignment="1">
      <alignment horizontal="center" vertical="center" wrapText="1"/>
    </xf>
    <xf numFmtId="0" fontId="0" fillId="0" borderId="23" xfId="0" applyBorder="1" applyAlignment="1">
      <alignment horizontal="center" vertical="center" wrapText="1"/>
    </xf>
    <xf numFmtId="49" fontId="0" fillId="0" borderId="10" xfId="0" applyNumberFormat="1" applyBorder="1" applyAlignment="1">
      <alignment horizontal="center" vertical="center" wrapText="1"/>
    </xf>
    <xf numFmtId="0" fontId="0" fillId="35" borderId="16" xfId="0" applyFill="1" applyBorder="1" applyAlignment="1">
      <alignment horizontal="center" vertical="center" wrapText="1"/>
    </xf>
    <xf numFmtId="49" fontId="0" fillId="0" borderId="23" xfId="0" applyNumberFormat="1" applyBorder="1" applyAlignment="1">
      <alignment horizontal="center" vertical="center" wrapText="1"/>
    </xf>
    <xf numFmtId="0" fontId="0" fillId="0" borderId="34" xfId="0" applyBorder="1" applyAlignment="1">
      <alignment wrapText="1"/>
    </xf>
    <xf numFmtId="0" fontId="0" fillId="0" borderId="35" xfId="0" applyBorder="1" applyAlignment="1">
      <alignment wrapText="1"/>
    </xf>
    <xf numFmtId="0" fontId="0" fillId="0" borderId="18" xfId="0" applyBorder="1" applyAlignment="1">
      <alignment wrapText="1"/>
    </xf>
    <xf numFmtId="0" fontId="0" fillId="35" borderId="17"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24" xfId="0" applyNumberFormat="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wrapText="1"/>
    </xf>
    <xf numFmtId="0" fontId="0" fillId="0" borderId="37"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0" xfId="0" applyAlignment="1" applyProtection="1">
      <alignment/>
      <protection locked="0"/>
    </xf>
    <xf numFmtId="0" fontId="56" fillId="0" borderId="10" xfId="0" applyFont="1" applyBorder="1" applyAlignment="1">
      <alignment horizontal="left" vertical="center" wrapText="1"/>
    </xf>
    <xf numFmtId="0" fontId="58" fillId="0" borderId="10" xfId="53" applyFont="1" applyBorder="1" applyAlignment="1" applyProtection="1">
      <alignment horizontal="left" vertical="center" wrapText="1"/>
      <protection/>
    </xf>
    <xf numFmtId="0" fontId="2" fillId="0" borderId="21" xfId="0" applyFont="1" applyFill="1" applyBorder="1" applyAlignment="1">
      <alignment vertical="center" wrapText="1"/>
    </xf>
    <xf numFmtId="0" fontId="56" fillId="0" borderId="10" xfId="0" applyFont="1" applyBorder="1" applyAlignment="1">
      <alignment vertical="center" wrapText="1"/>
    </xf>
    <xf numFmtId="0" fontId="56"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0" fontId="0" fillId="0" borderId="38" xfId="0" applyFont="1" applyFill="1" applyBorder="1" applyAlignment="1">
      <alignment wrapText="1"/>
    </xf>
    <xf numFmtId="0" fontId="0" fillId="0" borderId="33" xfId="0" applyBorder="1" applyAlignment="1">
      <alignment wrapText="1"/>
    </xf>
    <xf numFmtId="0" fontId="0" fillId="0" borderId="39" xfId="0" applyBorder="1" applyAlignment="1">
      <alignment wrapText="1"/>
    </xf>
    <xf numFmtId="16" fontId="10" fillId="34" borderId="11" xfId="0" applyNumberFormat="1" applyFont="1" applyFill="1" applyBorder="1" applyAlignment="1" quotePrefix="1">
      <alignment wrapText="1"/>
    </xf>
    <xf numFmtId="0" fontId="16" fillId="37" borderId="40" xfId="0" applyFont="1" applyFill="1" applyBorder="1" applyAlignment="1">
      <alignment vertical="center"/>
    </xf>
    <xf numFmtId="0" fontId="3" fillId="35" borderId="41" xfId="0" applyFont="1" applyFill="1" applyBorder="1" applyAlignment="1" applyProtection="1">
      <alignment horizontal="center" vertical="center" wrapText="1"/>
      <protection locked="0"/>
    </xf>
    <xf numFmtId="0" fontId="3" fillId="35" borderId="21" xfId="0" applyFont="1" applyFill="1" applyBorder="1" applyAlignment="1" applyProtection="1">
      <alignment horizontal="center" vertical="center" wrapText="1"/>
      <protection locked="0"/>
    </xf>
    <xf numFmtId="2" fontId="3" fillId="35" borderId="21"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 fontId="4" fillId="34" borderId="18" xfId="0" applyNumberFormat="1" applyFont="1"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0" borderId="42" xfId="0" applyFont="1" applyBorder="1" applyAlignment="1">
      <alignment/>
    </xf>
    <xf numFmtId="0" fontId="0" fillId="0" borderId="33" xfId="0" applyFont="1" applyBorder="1" applyAlignment="1">
      <alignment/>
    </xf>
    <xf numFmtId="0" fontId="0" fillId="0" borderId="39" xfId="0" applyFont="1" applyBorder="1" applyAlignment="1">
      <alignment/>
    </xf>
    <xf numFmtId="2" fontId="10" fillId="34" borderId="43" xfId="0" applyNumberFormat="1" applyFont="1" applyFill="1" applyBorder="1" applyAlignment="1" applyProtection="1">
      <alignment horizontal="center" vertical="center"/>
      <protection/>
    </xf>
    <xf numFmtId="0" fontId="10" fillId="34" borderId="44"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2" fontId="10" fillId="34" borderId="27" xfId="0" applyNumberFormat="1" applyFont="1" applyFill="1" applyBorder="1" applyAlignment="1" applyProtection="1">
      <alignment horizontal="center" vertical="center"/>
      <protection/>
    </xf>
    <xf numFmtId="2" fontId="10" fillId="34" borderId="21" xfId="0" applyNumberFormat="1" applyFont="1" applyFill="1" applyBorder="1" applyAlignment="1" applyProtection="1">
      <alignment horizontal="center" vertical="center"/>
      <protection/>
    </xf>
    <xf numFmtId="2" fontId="2" fillId="35" borderId="17" xfId="0" applyNumberFormat="1" applyFont="1" applyFill="1" applyBorder="1" applyAlignment="1" applyProtection="1">
      <alignment vertical="center" wrapText="1"/>
      <protection/>
    </xf>
    <xf numFmtId="2" fontId="2" fillId="35" borderId="15" xfId="0" applyNumberFormat="1" applyFont="1" applyFill="1" applyBorder="1" applyAlignment="1" applyProtection="1">
      <alignment horizontal="center" vertical="center" wrapText="1"/>
      <protection/>
    </xf>
    <xf numFmtId="49" fontId="3" fillId="0" borderId="38"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49" fontId="3" fillId="0" borderId="33" xfId="0" applyNumberFormat="1" applyFont="1" applyBorder="1" applyAlignment="1" applyProtection="1">
      <alignment horizontal="center" vertical="center" wrapText="1"/>
      <protection locked="0"/>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2" fontId="3" fillId="0" borderId="19"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2" fontId="1" fillId="36" borderId="14" xfId="0" applyNumberFormat="1" applyFont="1" applyFill="1" applyBorder="1" applyAlignment="1" applyProtection="1">
      <alignment horizontal="center" vertical="center" wrapText="1"/>
      <protection locked="0"/>
    </xf>
    <xf numFmtId="2" fontId="0" fillId="35" borderId="38" xfId="0" applyNumberForma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49" fontId="0" fillId="35" borderId="11" xfId="0" applyNumberFormat="1" applyFill="1" applyBorder="1" applyAlignment="1" applyProtection="1">
      <alignment horizontal="center" vertical="center" wrapText="1"/>
      <protection locked="0"/>
    </xf>
    <xf numFmtId="165" fontId="3" fillId="35" borderId="21" xfId="0"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 fontId="0" fillId="0" borderId="21"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1" fillId="36" borderId="18" xfId="0" applyNumberFormat="1" applyFont="1" applyFill="1" applyBorder="1" applyAlignment="1" applyProtection="1">
      <alignment horizontal="center" vertical="center" wrapText="1"/>
      <protection locked="0"/>
    </xf>
    <xf numFmtId="2" fontId="0" fillId="35" borderId="33"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49" fontId="0" fillId="35" borderId="10" xfId="0" applyNumberFormat="1" applyFill="1" applyBorder="1" applyAlignment="1" applyProtection="1">
      <alignment horizontal="center" vertical="center" wrapText="1"/>
      <protection locked="0"/>
    </xf>
    <xf numFmtId="165"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35" borderId="17"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2" fontId="0" fillId="35" borderId="12" xfId="0" applyNumberFormat="1" applyFont="1" applyFill="1" applyBorder="1" applyAlignment="1" applyProtection="1">
      <alignment horizontal="center" vertical="center" wrapText="1"/>
      <protection locked="0"/>
    </xf>
    <xf numFmtId="2" fontId="1" fillId="36" borderId="15" xfId="0" applyNumberFormat="1" applyFont="1" applyFill="1" applyBorder="1" applyAlignment="1" applyProtection="1">
      <alignment horizontal="center" vertical="center" wrapText="1"/>
      <protection locked="0"/>
    </xf>
    <xf numFmtId="2" fontId="0" fillId="35" borderId="39" xfId="0" applyNumberForma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49" fontId="0" fillId="35" borderId="12" xfId="0" applyNumberFormat="1" applyFill="1" applyBorder="1" applyAlignment="1" applyProtection="1">
      <alignment horizontal="center" vertical="center" wrapText="1"/>
      <protection locked="0"/>
    </xf>
    <xf numFmtId="165" fontId="3" fillId="35"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33" xfId="0" applyBorder="1" applyAlignment="1" applyProtection="1">
      <alignment/>
      <protection locked="0"/>
    </xf>
    <xf numFmtId="0" fontId="3" fillId="0" borderId="33" xfId="0" applyFont="1" applyBorder="1" applyAlignment="1" applyProtection="1">
      <alignment/>
      <protection locked="0"/>
    </xf>
    <xf numFmtId="0" fontId="3" fillId="0" borderId="33" xfId="0" applyFont="1" applyFill="1" applyBorder="1" applyAlignment="1" applyProtection="1">
      <alignment/>
      <protection locked="0"/>
    </xf>
    <xf numFmtId="1" fontId="3" fillId="35" borderId="22" xfId="0" applyNumberFormat="1" applyFont="1" applyFill="1" applyBorder="1" applyAlignment="1" applyProtection="1">
      <alignment horizontal="center" vertical="center" wrapText="1"/>
      <protection locked="0"/>
    </xf>
    <xf numFmtId="1" fontId="3" fillId="35" borderId="45" xfId="0" applyNumberFormat="1" applyFont="1" applyFill="1" applyBorder="1" applyAlignment="1" applyProtection="1">
      <alignment horizontal="center" vertical="center" wrapText="1"/>
      <protection locked="0"/>
    </xf>
    <xf numFmtId="2" fontId="3" fillId="35" borderId="17" xfId="0" applyNumberFormat="1" applyFont="1" applyFill="1" applyBorder="1" applyAlignment="1" applyProtection="1">
      <alignment horizontal="center" vertical="center" wrapText="1"/>
      <protection locked="0"/>
    </xf>
    <xf numFmtId="0" fontId="0" fillId="0" borderId="10" xfId="0" applyBorder="1" applyAlignment="1">
      <alignment/>
    </xf>
    <xf numFmtId="0" fontId="56" fillId="38" borderId="10" xfId="0" applyFont="1" applyFill="1" applyBorder="1" applyAlignment="1" applyProtection="1">
      <alignment/>
      <protection/>
    </xf>
    <xf numFmtId="0" fontId="56" fillId="38" borderId="10" xfId="0" applyFont="1" applyFill="1" applyBorder="1" applyAlignment="1" applyProtection="1">
      <alignment wrapText="1"/>
      <protection/>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20"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4" xfId="0" applyNumberFormat="1" applyFont="1" applyFill="1" applyBorder="1" applyAlignment="1" applyProtection="1">
      <alignment horizontal="center" vertical="center" wrapText="1"/>
      <protection locked="0"/>
    </xf>
    <xf numFmtId="165" fontId="4" fillId="34" borderId="11"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0" fillId="34" borderId="44"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2" fontId="10" fillId="34" borderId="27" xfId="0" applyNumberFormat="1" applyFont="1" applyFill="1" applyBorder="1" applyAlignment="1" applyProtection="1">
      <alignment horizontal="center" vertical="center" wrapText="1"/>
      <protection locked="0"/>
    </xf>
    <xf numFmtId="2" fontId="10" fillId="34" borderId="28" xfId="0" applyNumberFormat="1" applyFont="1" applyFill="1" applyBorder="1" applyAlignment="1" applyProtection="1">
      <alignment horizontal="center" vertical="center" wrapText="1"/>
      <protection locked="0"/>
    </xf>
    <xf numFmtId="2" fontId="4" fillId="34" borderId="17" xfId="0" applyNumberFormat="1" applyFont="1" applyFill="1" applyBorder="1" applyAlignment="1" applyProtection="1">
      <alignment horizontal="center" vertical="center" wrapText="1"/>
      <protection locked="0"/>
    </xf>
    <xf numFmtId="165" fontId="4" fillId="34" borderId="12"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2" fontId="3" fillId="39" borderId="46"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59" fillId="37" borderId="47" xfId="0" applyFont="1" applyFill="1" applyBorder="1" applyAlignment="1">
      <alignment vertical="center"/>
    </xf>
    <xf numFmtId="0" fontId="59" fillId="37" borderId="48" xfId="0" applyFont="1" applyFill="1" applyBorder="1" applyAlignment="1">
      <alignment vertical="center"/>
    </xf>
    <xf numFmtId="0" fontId="15" fillId="37" borderId="49" xfId="0" applyFont="1" applyFill="1" applyBorder="1" applyAlignment="1" applyProtection="1">
      <alignment vertical="center" wrapText="1"/>
      <protection/>
    </xf>
    <xf numFmtId="0" fontId="15" fillId="37" borderId="50" xfId="0" applyFont="1" applyFill="1" applyBorder="1" applyAlignment="1" applyProtection="1">
      <alignment vertical="center" wrapText="1"/>
      <protection/>
    </xf>
    <xf numFmtId="0" fontId="15" fillId="37" borderId="51"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52" xfId="0" applyFont="1" applyFill="1" applyBorder="1" applyAlignment="1" applyProtection="1">
      <alignment vertical="center" wrapText="1"/>
      <protection/>
    </xf>
    <xf numFmtId="0" fontId="15" fillId="37" borderId="53"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7"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28"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2" fontId="3" fillId="35" borderId="41" xfId="0" applyNumberFormat="1" applyFont="1" applyFill="1" applyBorder="1" applyAlignment="1" applyProtection="1">
      <alignment horizontal="center" vertical="center" wrapText="1"/>
      <protection locked="0"/>
    </xf>
    <xf numFmtId="2" fontId="0" fillId="35" borderId="10" xfId="0" applyNumberFormat="1" applyFont="1" applyFill="1" applyBorder="1" applyAlignment="1">
      <alignment horizontal="center" vertical="center" wrapText="1"/>
    </xf>
    <xf numFmtId="2" fontId="0" fillId="35" borderId="10" xfId="0" applyNumberFormat="1" applyFill="1" applyBorder="1" applyAlignment="1">
      <alignment horizontal="center" vertical="center" wrapText="1"/>
    </xf>
    <xf numFmtId="2" fontId="0" fillId="35" borderId="12" xfId="0" applyNumberFormat="1" applyFill="1" applyBorder="1" applyAlignment="1">
      <alignment horizontal="center" vertical="center" wrapText="1"/>
    </xf>
    <xf numFmtId="2" fontId="0" fillId="0" borderId="0" xfId="0" applyNumberFormat="1" applyAlignment="1">
      <alignment/>
    </xf>
    <xf numFmtId="2" fontId="2" fillId="36" borderId="10" xfId="0" applyNumberFormat="1" applyFont="1" applyFill="1" applyBorder="1" applyAlignment="1" applyProtection="1">
      <alignment horizontal="center" vertical="center" wrapText="1"/>
      <protection/>
    </xf>
    <xf numFmtId="0" fontId="59" fillId="37" borderId="48" xfId="0" applyFont="1" applyFill="1" applyBorder="1" applyAlignment="1">
      <alignment horizontal="left" vertical="center"/>
    </xf>
    <xf numFmtId="0" fontId="4" fillId="34" borderId="10" xfId="0" applyFont="1" applyFill="1" applyBorder="1" applyAlignment="1" applyProtection="1">
      <alignment horizontal="left" vertical="center" wrapText="1"/>
      <protection locked="0"/>
    </xf>
    <xf numFmtId="0" fontId="4" fillId="34" borderId="12" xfId="0" applyFont="1" applyFill="1" applyBorder="1" applyAlignment="1" applyProtection="1">
      <alignment horizontal="left" vertical="center" wrapText="1"/>
      <protection locked="0"/>
    </xf>
    <xf numFmtId="0" fontId="3" fillId="35" borderId="21" xfId="0" applyFont="1" applyFill="1" applyBorder="1" applyAlignment="1" applyProtection="1">
      <alignment horizontal="left" vertical="center" wrapText="1"/>
      <protection locked="0"/>
    </xf>
    <xf numFmtId="0" fontId="0" fillId="35" borderId="10" xfId="0"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0" fillId="0" borderId="0" xfId="0" applyAlignment="1">
      <alignment horizontal="left"/>
    </xf>
    <xf numFmtId="0" fontId="0" fillId="0" borderId="30" xfId="0" applyFill="1" applyBorder="1" applyAlignment="1">
      <alignment wrapText="1"/>
    </xf>
    <xf numFmtId="0" fontId="0" fillId="0" borderId="32" xfId="0" applyBorder="1" applyAlignment="1">
      <alignment wrapText="1"/>
    </xf>
    <xf numFmtId="0" fontId="0" fillId="35" borderId="54" xfId="0" applyFont="1" applyFill="1" applyBorder="1" applyAlignment="1">
      <alignment horizontal="center" vertical="center" wrapText="1"/>
    </xf>
    <xf numFmtId="49" fontId="3" fillId="34" borderId="38" xfId="0" applyNumberFormat="1" applyFont="1" applyFill="1" applyBorder="1" applyAlignment="1" applyProtection="1">
      <alignment horizontal="center" vertical="center" wrapText="1"/>
      <protection locked="0"/>
    </xf>
    <xf numFmtId="49" fontId="3" fillId="34" borderId="39" xfId="0" applyNumberFormat="1" applyFont="1" applyFill="1" applyBorder="1" applyAlignment="1" applyProtection="1">
      <alignment horizontal="center" vertical="center" wrapText="1"/>
      <protection locked="0"/>
    </xf>
    <xf numFmtId="49" fontId="3" fillId="0" borderId="39" xfId="0" applyNumberFormat="1" applyFont="1" applyBorder="1" applyAlignment="1" applyProtection="1">
      <alignment horizontal="center" vertical="center" wrapText="1"/>
      <protection locked="0"/>
    </xf>
    <xf numFmtId="0" fontId="0" fillId="0" borderId="0" xfId="0" applyAlignment="1">
      <alignment wrapText="1"/>
    </xf>
    <xf numFmtId="0" fontId="0" fillId="0" borderId="55" xfId="0" applyFill="1" applyBorder="1" applyAlignment="1">
      <alignment wrapText="1"/>
    </xf>
    <xf numFmtId="0" fontId="0" fillId="34" borderId="44" xfId="0" applyFill="1" applyBorder="1" applyAlignment="1">
      <alignment/>
    </xf>
    <xf numFmtId="49" fontId="0" fillId="34" borderId="27" xfId="0" applyNumberFormat="1" applyFill="1" applyBorder="1" applyAlignment="1">
      <alignment/>
    </xf>
    <xf numFmtId="49" fontId="0" fillId="34" borderId="28" xfId="0" applyNumberFormat="1" applyFill="1" applyBorder="1" applyAlignment="1">
      <alignment/>
    </xf>
    <xf numFmtId="0" fontId="0" fillId="34" borderId="43" xfId="0" applyFill="1" applyBorder="1" applyAlignment="1">
      <alignment/>
    </xf>
    <xf numFmtId="0" fontId="0" fillId="0" borderId="41"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2" fontId="1" fillId="0" borderId="10" xfId="0" applyNumberFormat="1" applyFont="1" applyFill="1" applyBorder="1" applyAlignment="1" applyProtection="1">
      <alignment horizontal="center" vertical="center"/>
      <protection/>
    </xf>
    <xf numFmtId="0" fontId="0" fillId="0" borderId="10" xfId="0" applyFont="1" applyFill="1" applyBorder="1" applyAlignment="1">
      <alignment/>
    </xf>
    <xf numFmtId="49" fontId="0" fillId="0" borderId="10" xfId="0" applyNumberFormat="1" applyFont="1" applyFill="1" applyBorder="1" applyAlignment="1">
      <alignment/>
    </xf>
    <xf numFmtId="0" fontId="60" fillId="0" borderId="0" xfId="0" applyFont="1" applyAlignment="1">
      <alignment/>
    </xf>
    <xf numFmtId="2" fontId="1" fillId="0" borderId="23" xfId="0" applyNumberFormat="1" applyFont="1" applyFill="1" applyBorder="1" applyAlignment="1" applyProtection="1">
      <alignment horizontal="center" vertical="center"/>
      <protection/>
    </xf>
    <xf numFmtId="0" fontId="60" fillId="0" borderId="10" xfId="0" applyFont="1" applyBorder="1" applyAlignment="1">
      <alignment/>
    </xf>
    <xf numFmtId="0" fontId="60" fillId="0" borderId="10" xfId="0" applyFont="1" applyBorder="1" applyAlignment="1">
      <alignment vertical="top" wrapText="1"/>
    </xf>
    <xf numFmtId="0" fontId="1" fillId="0" borderId="10" xfId="0" applyFont="1" applyFill="1" applyBorder="1" applyAlignment="1" applyProtection="1">
      <alignment horizontal="left" vertical="center"/>
      <protection/>
    </xf>
    <xf numFmtId="49" fontId="61" fillId="0" borderId="33" xfId="0" applyNumberFormat="1" applyFont="1" applyFill="1" applyBorder="1" applyAlignment="1">
      <alignment/>
    </xf>
    <xf numFmtId="0" fontId="0" fillId="0" borderId="22" xfId="0" applyFont="1" applyBorder="1" applyAlignment="1" applyProtection="1">
      <alignment horizontal="center" vertical="center"/>
      <protection/>
    </xf>
    <xf numFmtId="0" fontId="60" fillId="0" borderId="10" xfId="0" applyFont="1" applyBorder="1" applyAlignment="1">
      <alignment wrapText="1"/>
    </xf>
    <xf numFmtId="0" fontId="0" fillId="0" borderId="23" xfId="0" applyFont="1" applyBorder="1" applyAlignment="1" applyProtection="1">
      <alignment horizontal="center" vertical="center"/>
      <protection/>
    </xf>
    <xf numFmtId="49" fontId="0" fillId="0" borderId="56" xfId="0" applyNumberFormat="1" applyFont="1" applyBorder="1" applyAlignment="1">
      <alignment/>
    </xf>
    <xf numFmtId="49" fontId="61" fillId="0" borderId="10" xfId="0" applyNumberFormat="1" applyFont="1" applyFill="1" applyBorder="1" applyAlignment="1">
      <alignment/>
    </xf>
    <xf numFmtId="49" fontId="0" fillId="0" borderId="33" xfId="0" applyNumberFormat="1" applyFont="1" applyBorder="1" applyAlignment="1">
      <alignment/>
    </xf>
    <xf numFmtId="0" fontId="0" fillId="0" borderId="57" xfId="0" applyFont="1" applyBorder="1" applyAlignment="1">
      <alignment/>
    </xf>
    <xf numFmtId="0" fontId="0" fillId="0" borderId="10" xfId="0" applyFont="1" applyBorder="1" applyAlignment="1">
      <alignment/>
    </xf>
    <xf numFmtId="0" fontId="60" fillId="0" borderId="23" xfId="0" applyFont="1" applyBorder="1" applyAlignment="1">
      <alignment/>
    </xf>
    <xf numFmtId="0" fontId="0" fillId="0" borderId="58" xfId="0" applyFont="1" applyBorder="1" applyAlignment="1">
      <alignment/>
    </xf>
    <xf numFmtId="0" fontId="62" fillId="0" borderId="10" xfId="0" applyFont="1" applyBorder="1" applyAlignment="1">
      <alignment vertical="top" wrapText="1"/>
    </xf>
    <xf numFmtId="49" fontId="0" fillId="0" borderId="28" xfId="0" applyNumberFormat="1" applyFont="1" applyBorder="1" applyAlignment="1">
      <alignment/>
    </xf>
    <xf numFmtId="0" fontId="0" fillId="0" borderId="23" xfId="0" applyFont="1" applyFill="1" applyBorder="1" applyAlignment="1">
      <alignment/>
    </xf>
    <xf numFmtId="0" fontId="0" fillId="0" borderId="33" xfId="0" applyFont="1" applyFill="1" applyBorder="1" applyAlignment="1">
      <alignment/>
    </xf>
    <xf numFmtId="0" fontId="0" fillId="0" borderId="0" xfId="0" applyFont="1" applyFill="1" applyBorder="1" applyAlignment="1">
      <alignment/>
    </xf>
    <xf numFmtId="0" fontId="11" fillId="37" borderId="49" xfId="0" applyFont="1" applyFill="1" applyBorder="1" applyAlignment="1">
      <alignment horizontal="center" vertical="center"/>
    </xf>
    <xf numFmtId="0" fontId="11" fillId="37" borderId="50" xfId="0" applyFont="1" applyFill="1" applyBorder="1" applyAlignment="1">
      <alignment horizontal="center" vertical="center"/>
    </xf>
    <xf numFmtId="0" fontId="11" fillId="37" borderId="59" xfId="0" applyFont="1" applyFill="1" applyBorder="1" applyAlignment="1">
      <alignment horizontal="center" vertical="center"/>
    </xf>
    <xf numFmtId="0" fontId="11" fillId="37" borderId="51"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60" xfId="0" applyFont="1" applyFill="1" applyBorder="1" applyAlignment="1">
      <alignment horizontal="center" vertical="center"/>
    </xf>
    <xf numFmtId="0" fontId="11" fillId="37" borderId="52"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61" xfId="0" applyFont="1" applyFill="1" applyBorder="1" applyAlignment="1">
      <alignment horizontal="center" vertical="center"/>
    </xf>
    <xf numFmtId="0" fontId="2" fillId="33" borderId="23" xfId="0" applyFont="1" applyFill="1" applyBorder="1" applyAlignment="1">
      <alignment horizontal="center"/>
    </xf>
    <xf numFmtId="0" fontId="2" fillId="33" borderId="33"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0" fontId="50" fillId="0" borderId="22" xfId="53" applyBorder="1" applyAlignment="1" applyProtection="1">
      <alignment/>
      <protection/>
    </xf>
    <xf numFmtId="0" fontId="50" fillId="0" borderId="42" xfId="53" applyBorder="1" applyAlignment="1" applyProtection="1">
      <alignment/>
      <protection/>
    </xf>
    <xf numFmtId="0" fontId="56" fillId="0" borderId="27" xfId="0" applyFont="1" applyFill="1" applyBorder="1" applyAlignment="1">
      <alignment vertical="center"/>
    </xf>
    <xf numFmtId="0" fontId="56" fillId="0" borderId="21"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57" xfId="0" applyBorder="1" applyAlignment="1">
      <alignment wrapText="1"/>
    </xf>
    <xf numFmtId="0" fontId="2" fillId="36" borderId="62"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59" fillId="37" borderId="48" xfId="0" applyFont="1" applyFill="1" applyBorder="1" applyAlignment="1">
      <alignment horizontal="left" vertical="center"/>
    </xf>
    <xf numFmtId="0" fontId="59" fillId="37" borderId="40" xfId="0" applyFont="1" applyFill="1" applyBorder="1" applyAlignment="1">
      <alignment horizontal="left" vertical="center"/>
    </xf>
    <xf numFmtId="0" fontId="17" fillId="37" borderId="63" xfId="0" applyFont="1" applyFill="1" applyBorder="1" applyAlignment="1">
      <alignment horizontal="center" vertical="center"/>
    </xf>
    <xf numFmtId="0" fontId="17" fillId="37" borderId="48" xfId="0" applyFont="1" applyFill="1" applyBorder="1" applyAlignment="1">
      <alignment horizontal="center" vertical="center"/>
    </xf>
    <xf numFmtId="0" fontId="17" fillId="37" borderId="40" xfId="0" applyFont="1" applyFill="1" applyBorder="1" applyAlignment="1">
      <alignment horizontal="center" vertical="center"/>
    </xf>
    <xf numFmtId="2" fontId="2" fillId="36" borderId="19"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4"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49" fontId="2" fillId="36" borderId="50" xfId="0" applyNumberFormat="1" applyFont="1" applyFill="1" applyBorder="1" applyAlignment="1" applyProtection="1">
      <alignment horizontal="center" vertical="center" wrapText="1"/>
      <protection/>
    </xf>
    <xf numFmtId="49" fontId="2" fillId="36" borderId="0" xfId="0" applyNumberFormat="1" applyFont="1" applyFill="1" applyBorder="1" applyAlignment="1" applyProtection="1">
      <alignment horizontal="center"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30" xfId="0" applyNumberFormat="1" applyFont="1" applyFill="1" applyBorder="1" applyAlignment="1" applyProtection="1">
      <alignment horizontal="center" vertical="center" wrapText="1"/>
      <protection/>
    </xf>
    <xf numFmtId="2" fontId="2" fillId="36" borderId="64" xfId="0" applyNumberFormat="1" applyFont="1" applyFill="1" applyBorder="1" applyAlignment="1" applyProtection="1">
      <alignment horizontal="center" vertical="center" wrapText="1"/>
      <protection/>
    </xf>
    <xf numFmtId="2" fontId="2" fillId="36" borderId="50"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2" fontId="2" fillId="36" borderId="62" xfId="0" applyNumberFormat="1" applyFont="1" applyFill="1" applyBorder="1" applyAlignment="1" applyProtection="1">
      <alignment horizontal="center" vertical="center" wrapText="1"/>
      <protection/>
    </xf>
    <xf numFmtId="2" fontId="2" fillId="36" borderId="29" xfId="0" applyNumberFormat="1" applyFont="1"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20" xfId="0" applyNumberFormat="1" applyFont="1" applyFill="1" applyBorder="1" applyAlignment="1" applyProtection="1">
      <alignment horizontal="center" vertical="center" wrapText="1"/>
      <protection/>
    </xf>
    <xf numFmtId="2" fontId="2" fillId="36" borderId="38" xfId="0" applyNumberFormat="1" applyFont="1" applyFill="1" applyBorder="1" applyAlignment="1" applyProtection="1">
      <alignment horizontal="center" vertical="center" wrapText="1"/>
      <protection/>
    </xf>
    <xf numFmtId="2" fontId="2" fillId="36" borderId="21" xfId="0" applyNumberFormat="1" applyFont="1" applyFill="1" applyBorder="1" applyAlignment="1" applyProtection="1">
      <alignment horizontal="center" vertical="center" wrapText="1"/>
      <protection/>
    </xf>
    <xf numFmtId="0" fontId="6" fillId="35" borderId="0" xfId="0" applyFont="1" applyFill="1" applyBorder="1" applyAlignment="1">
      <alignment horizontal="left" vertical="center"/>
    </xf>
    <xf numFmtId="0" fontId="6" fillId="35" borderId="53" xfId="0" applyFont="1" applyFill="1" applyBorder="1" applyAlignment="1">
      <alignment horizontal="left" vertical="center"/>
    </xf>
    <xf numFmtId="2" fontId="2" fillId="36" borderId="10" xfId="0" applyNumberFormat="1" applyFont="1" applyFill="1" applyBorder="1" applyAlignment="1" applyProtection="1">
      <alignment horizontal="center" vertical="center" wrapText="1"/>
      <protection/>
    </xf>
    <xf numFmtId="2" fontId="2" fillId="36" borderId="54" xfId="0" applyNumberFormat="1" applyFont="1" applyFill="1" applyBorder="1" applyAlignment="1" applyProtection="1">
      <alignment horizontal="center" vertical="center" wrapText="1"/>
      <protection/>
    </xf>
    <xf numFmtId="2" fontId="2" fillId="36" borderId="24" xfId="0" applyNumberFormat="1" applyFont="1" applyFill="1" applyBorder="1" applyAlignment="1" applyProtection="1">
      <alignment horizontal="center" vertical="center" wrapText="1"/>
      <protection/>
    </xf>
    <xf numFmtId="2" fontId="2" fillId="36" borderId="27" xfId="0" applyNumberFormat="1" applyFont="1" applyFill="1" applyBorder="1" applyAlignment="1" applyProtection="1">
      <alignment horizontal="center" vertical="center" wrapText="1"/>
      <protection/>
    </xf>
    <xf numFmtId="0" fontId="15" fillId="37" borderId="49" xfId="0" applyFont="1" applyFill="1" applyBorder="1" applyAlignment="1" applyProtection="1">
      <alignment horizontal="center" vertical="center"/>
      <protection/>
    </xf>
    <xf numFmtId="0" fontId="15" fillId="37" borderId="50" xfId="0" applyFont="1" applyFill="1" applyBorder="1" applyAlignment="1" applyProtection="1">
      <alignment horizontal="center" vertical="center"/>
      <protection/>
    </xf>
    <xf numFmtId="0" fontId="15" fillId="37" borderId="59" xfId="0" applyFont="1" applyFill="1" applyBorder="1" applyAlignment="1" applyProtection="1">
      <alignment horizontal="center" vertical="center"/>
      <protection/>
    </xf>
    <xf numFmtId="0" fontId="15" fillId="37" borderId="51"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60" xfId="0" applyFont="1" applyFill="1" applyBorder="1" applyAlignment="1" applyProtection="1">
      <alignment horizontal="center" vertical="center"/>
      <protection/>
    </xf>
    <xf numFmtId="0" fontId="15" fillId="37" borderId="52" xfId="0" applyFont="1" applyFill="1" applyBorder="1" applyAlignment="1" applyProtection="1">
      <alignment horizontal="center" vertical="center"/>
      <protection/>
    </xf>
    <xf numFmtId="0" fontId="15" fillId="37" borderId="53" xfId="0" applyFont="1" applyFill="1" applyBorder="1" applyAlignment="1" applyProtection="1">
      <alignment horizontal="center" vertical="center"/>
      <protection/>
    </xf>
    <xf numFmtId="0" fontId="15" fillId="37" borderId="6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35" borderId="65" xfId="0" applyFont="1" applyFill="1" applyBorder="1" applyAlignment="1" applyProtection="1">
      <alignment horizontal="center" vertical="center" wrapText="1"/>
      <protection/>
    </xf>
    <xf numFmtId="0" fontId="2" fillId="35" borderId="66"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44" xfId="0" applyFont="1" applyFill="1" applyBorder="1" applyAlignment="1" applyProtection="1">
      <alignment horizontal="center" vertical="center" wrapText="1"/>
      <protection/>
    </xf>
    <xf numFmtId="0" fontId="16" fillId="37" borderId="50" xfId="0" applyFont="1" applyFill="1" applyBorder="1" applyAlignment="1" applyProtection="1">
      <alignment horizontal="center" vertical="center" wrapText="1"/>
      <protection/>
    </xf>
    <xf numFmtId="0" fontId="16" fillId="37" borderId="59"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60" xfId="0" applyFont="1" applyFill="1" applyBorder="1" applyAlignment="1" applyProtection="1">
      <alignment horizontal="center" vertical="center" wrapText="1"/>
      <protection/>
    </xf>
    <xf numFmtId="0" fontId="16" fillId="37" borderId="53" xfId="0" applyFont="1" applyFill="1" applyBorder="1" applyAlignment="1" applyProtection="1">
      <alignment horizontal="center" vertical="center" wrapText="1"/>
      <protection/>
    </xf>
    <xf numFmtId="0" fontId="16" fillId="37" borderId="61" xfId="0" applyFont="1" applyFill="1" applyBorder="1" applyAlignment="1" applyProtection="1">
      <alignment horizontal="center" vertical="center" wrapText="1"/>
      <protection/>
    </xf>
    <xf numFmtId="0" fontId="13" fillId="37" borderId="52" xfId="0" applyFont="1" applyFill="1" applyBorder="1" applyAlignment="1" applyProtection="1">
      <alignment horizontal="center" vertical="center"/>
      <protection/>
    </xf>
    <xf numFmtId="0" fontId="13" fillId="37" borderId="53" xfId="0" applyFont="1" applyFill="1" applyBorder="1" applyAlignment="1" applyProtection="1">
      <alignment horizontal="center" vertical="center"/>
      <protection/>
    </xf>
    <xf numFmtId="0" fontId="13" fillId="37" borderId="61"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17" xfId="0" applyNumberFormat="1"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49" fontId="2" fillId="35" borderId="62" xfId="0" applyNumberFormat="1" applyFont="1" applyFill="1" applyBorder="1" applyAlignment="1" applyProtection="1">
      <alignment horizontal="center" vertical="center" wrapText="1"/>
      <protection/>
    </xf>
    <xf numFmtId="49" fontId="2" fillId="35" borderId="54" xfId="0" applyNumberFormat="1" applyFont="1" applyFill="1" applyBorder="1" applyAlignment="1" applyProtection="1">
      <alignment horizontal="center" vertical="center" wrapText="1"/>
      <protection/>
    </xf>
    <xf numFmtId="0" fontId="2" fillId="36" borderId="67" xfId="0" applyFont="1" applyFill="1" applyBorder="1" applyAlignment="1" applyProtection="1">
      <alignment horizontal="center" vertical="center" wrapText="1"/>
      <protection/>
    </xf>
    <xf numFmtId="0" fontId="2" fillId="36" borderId="68" xfId="0" applyFont="1" applyFill="1" applyBorder="1" applyAlignment="1" applyProtection="1">
      <alignment horizontal="center" vertical="center" wrapText="1"/>
      <protection/>
    </xf>
    <xf numFmtId="2" fontId="2" fillId="35" borderId="69" xfId="0" applyNumberFormat="1" applyFont="1" applyFill="1" applyBorder="1" applyAlignment="1" applyProtection="1">
      <alignment horizontal="center" vertical="center" wrapText="1"/>
      <protection/>
    </xf>
    <xf numFmtId="2" fontId="2" fillId="35" borderId="70" xfId="0" applyNumberFormat="1" applyFont="1" applyFill="1" applyBorder="1" applyAlignment="1" applyProtection="1">
      <alignment horizontal="center" vertical="center" wrapText="1"/>
      <protection/>
    </xf>
    <xf numFmtId="49" fontId="2" fillId="35" borderId="29" xfId="0" applyNumberFormat="1" applyFont="1" applyFill="1" applyBorder="1" applyAlignment="1" applyProtection="1">
      <alignment horizontal="center" vertical="center" wrapText="1"/>
      <protection/>
    </xf>
    <xf numFmtId="0" fontId="63" fillId="0" borderId="0" xfId="0" applyFont="1" applyAlignment="1">
      <alignment horizontal="center" vertical="center"/>
    </xf>
    <xf numFmtId="0" fontId="63" fillId="0" borderId="53" xfId="0" applyFont="1" applyBorder="1" applyAlignment="1">
      <alignment horizontal="center" vertical="center"/>
    </xf>
    <xf numFmtId="2" fontId="2" fillId="35" borderId="71" xfId="0" applyNumberFormat="1" applyFont="1" applyFill="1" applyBorder="1" applyAlignment="1" applyProtection="1">
      <alignment horizontal="center" vertical="center" wrapText="1"/>
      <protection/>
    </xf>
    <xf numFmtId="2" fontId="2" fillId="35" borderId="65" xfId="0" applyNumberFormat="1" applyFont="1" applyFill="1" applyBorder="1" applyAlignment="1" applyProtection="1">
      <alignment horizontal="center" vertical="center" wrapText="1"/>
      <protection/>
    </xf>
    <xf numFmtId="2" fontId="2" fillId="35" borderId="45" xfId="0" applyNumberFormat="1" applyFont="1" applyFill="1" applyBorder="1" applyAlignment="1" applyProtection="1">
      <alignment horizontal="center" vertical="center" wrapText="1"/>
      <protection/>
    </xf>
    <xf numFmtId="2" fontId="2" fillId="35" borderId="53" xfId="0" applyNumberFormat="1" applyFont="1" applyFill="1" applyBorder="1" applyAlignment="1" applyProtection="1">
      <alignment horizontal="center" vertical="center" wrapText="1"/>
      <protection/>
    </xf>
    <xf numFmtId="2" fontId="2" fillId="35" borderId="72"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9" xfId="0" applyFont="1" applyFill="1" applyBorder="1" applyAlignment="1" applyProtection="1">
      <alignment horizontal="center" vertical="center" wrapText="1"/>
      <protection/>
    </xf>
    <xf numFmtId="0" fontId="2" fillId="36" borderId="73"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 fillId="0" borderId="14" xfId="0" applyFont="1" applyBorder="1" applyAlignment="1">
      <alignment horizontal="center" vertical="center"/>
    </xf>
    <xf numFmtId="0" fontId="8" fillId="0" borderId="43" xfId="0" applyFont="1" applyBorder="1" applyAlignment="1">
      <alignment horizontal="center" vertical="center"/>
    </xf>
    <xf numFmtId="0" fontId="12" fillId="37" borderId="49" xfId="0" applyFont="1" applyFill="1" applyBorder="1" applyAlignment="1" applyProtection="1">
      <alignment horizontal="center" vertical="center" wrapText="1"/>
      <protection/>
    </xf>
    <xf numFmtId="0" fontId="12" fillId="37" borderId="50" xfId="0" applyFont="1" applyFill="1" applyBorder="1" applyAlignment="1" applyProtection="1">
      <alignment horizontal="center" vertical="center"/>
      <protection/>
    </xf>
    <xf numFmtId="0" fontId="12" fillId="37" borderId="59" xfId="0" applyFont="1" applyFill="1" applyBorder="1" applyAlignment="1" applyProtection="1">
      <alignment horizontal="center" vertical="center"/>
      <protection/>
    </xf>
    <xf numFmtId="0" fontId="12" fillId="37" borderId="51"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60" xfId="0" applyFont="1" applyFill="1" applyBorder="1" applyAlignment="1" applyProtection="1">
      <alignment horizontal="center" vertical="center"/>
      <protection/>
    </xf>
    <xf numFmtId="0" fontId="12" fillId="37" borderId="52" xfId="0" applyFont="1" applyFill="1" applyBorder="1" applyAlignment="1" applyProtection="1">
      <alignment horizontal="center" vertical="center"/>
      <protection/>
    </xf>
    <xf numFmtId="0" fontId="12" fillId="37" borderId="53" xfId="0" applyFont="1" applyFill="1" applyBorder="1" applyAlignment="1" applyProtection="1">
      <alignment horizontal="center" vertical="center"/>
      <protection/>
    </xf>
    <xf numFmtId="0" fontId="12" fillId="37" borderId="61" xfId="0" applyFont="1" applyFill="1" applyBorder="1" applyAlignment="1" applyProtection="1">
      <alignment horizontal="center" vertical="center"/>
      <protection/>
    </xf>
    <xf numFmtId="0" fontId="63" fillId="0" borderId="0" xfId="0" applyFont="1" applyAlignment="1">
      <alignment horizontal="left" vertical="center"/>
    </xf>
    <xf numFmtId="0" fontId="2" fillId="35" borderId="20"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2" fontId="2" fillId="35" borderId="74" xfId="0" applyNumberFormat="1" applyFont="1" applyFill="1" applyBorder="1" applyAlignment="1" applyProtection="1">
      <alignment horizontal="center" vertical="center" wrapText="1"/>
      <protection/>
    </xf>
    <xf numFmtId="2" fontId="2" fillId="35" borderId="59" xfId="0" applyNumberFormat="1" applyFont="1" applyFill="1" applyBorder="1" applyAlignment="1" applyProtection="1">
      <alignment horizontal="center" vertical="center" wrapText="1"/>
      <protection/>
    </xf>
    <xf numFmtId="2" fontId="2" fillId="35" borderId="60" xfId="0" applyNumberFormat="1" applyFont="1" applyFill="1" applyBorder="1" applyAlignment="1" applyProtection="1">
      <alignment horizontal="center" vertical="center" wrapText="1"/>
      <protection/>
    </xf>
    <xf numFmtId="0" fontId="8" fillId="0" borderId="71" xfId="0" applyFont="1" applyBorder="1" applyAlignment="1">
      <alignment horizontal="center" vertical="center"/>
    </xf>
    <xf numFmtId="0" fontId="8" fillId="0" borderId="50" xfId="0" applyFont="1" applyBorder="1" applyAlignment="1">
      <alignment horizontal="center" vertical="center"/>
    </xf>
    <xf numFmtId="0" fontId="8" fillId="0" borderId="67" xfId="0" applyFont="1" applyBorder="1" applyAlignment="1">
      <alignment horizontal="center" vertical="center" wrapText="1"/>
    </xf>
    <xf numFmtId="0" fontId="8" fillId="0" borderId="4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D7"/>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99" t="s">
        <v>120</v>
      </c>
      <c r="B1" s="300"/>
      <c r="C1" s="300"/>
      <c r="D1" s="301"/>
      <c r="E1" s="114"/>
      <c r="F1" s="114"/>
      <c r="G1" s="114"/>
      <c r="H1" s="114"/>
      <c r="I1" s="114"/>
      <c r="J1" s="114"/>
      <c r="K1" s="114"/>
      <c r="L1" s="114"/>
      <c r="M1" s="114"/>
      <c r="N1" s="114"/>
    </row>
    <row r="2" spans="1:14" ht="12.75" customHeight="1">
      <c r="A2" s="302"/>
      <c r="B2" s="303"/>
      <c r="C2" s="303"/>
      <c r="D2" s="304"/>
      <c r="E2" s="114"/>
      <c r="F2" s="114"/>
      <c r="G2" s="114"/>
      <c r="H2" s="114"/>
      <c r="I2" s="114"/>
      <c r="J2" s="114"/>
      <c r="K2" s="114"/>
      <c r="L2" s="114"/>
      <c r="M2" s="114"/>
      <c r="N2" s="114"/>
    </row>
    <row r="3" spans="1:14" ht="13.5" customHeight="1" thickBot="1">
      <c r="A3" s="305"/>
      <c r="B3" s="306"/>
      <c r="C3" s="306"/>
      <c r="D3" s="307"/>
      <c r="E3" s="114"/>
      <c r="F3" s="114"/>
      <c r="G3" s="114"/>
      <c r="H3" s="114"/>
      <c r="I3" s="114"/>
      <c r="J3" s="114"/>
      <c r="K3" s="114"/>
      <c r="L3" s="114"/>
      <c r="M3" s="114"/>
      <c r="N3" s="114"/>
    </row>
    <row r="4" spans="1:14" s="115" customFormat="1" ht="13.5" customHeight="1">
      <c r="A4" s="113"/>
      <c r="B4" s="113"/>
      <c r="C4" s="113"/>
      <c r="D4" s="113"/>
      <c r="E4" s="114"/>
      <c r="F4" s="114"/>
      <c r="G4" s="114"/>
      <c r="H4" s="114"/>
      <c r="I4" s="114"/>
      <c r="J4" s="114"/>
      <c r="K4" s="114"/>
      <c r="L4" s="114"/>
      <c r="M4" s="114"/>
      <c r="N4" s="114"/>
    </row>
    <row r="5" spans="1:4" ht="12.75">
      <c r="A5" s="1" t="s">
        <v>59</v>
      </c>
      <c r="B5" s="311" t="s">
        <v>34</v>
      </c>
      <c r="C5" s="311"/>
      <c r="D5" s="311"/>
    </row>
    <row r="6" spans="1:4" ht="94.5" customHeight="1">
      <c r="A6" s="106" t="s">
        <v>113</v>
      </c>
      <c r="B6" s="312" t="s">
        <v>118</v>
      </c>
      <c r="C6" s="312"/>
      <c r="D6" s="312"/>
    </row>
    <row r="7" spans="1:4" ht="177" customHeight="1">
      <c r="A7" s="107" t="s">
        <v>57</v>
      </c>
      <c r="B7" s="312" t="s">
        <v>542</v>
      </c>
      <c r="C7" s="312"/>
      <c r="D7" s="312"/>
    </row>
    <row r="8" spans="1:4" ht="52.5" customHeight="1">
      <c r="A8" s="106" t="s">
        <v>56</v>
      </c>
      <c r="B8" s="312" t="s">
        <v>133</v>
      </c>
      <c r="C8" s="312"/>
      <c r="D8" s="312"/>
    </row>
    <row r="9" spans="1:4" ht="51.75" customHeight="1">
      <c r="A9" s="106" t="s">
        <v>58</v>
      </c>
      <c r="B9" s="312" t="s">
        <v>114</v>
      </c>
      <c r="C9" s="312"/>
      <c r="D9" s="312"/>
    </row>
    <row r="11" spans="1:2" ht="12.75">
      <c r="A11" s="308" t="s">
        <v>17</v>
      </c>
      <c r="B11" s="309"/>
    </row>
    <row r="12" spans="1:2" ht="12.75">
      <c r="A12" s="111" t="s">
        <v>18</v>
      </c>
      <c r="B12" s="38" t="s">
        <v>19</v>
      </c>
    </row>
    <row r="13" spans="1:2" ht="12.75">
      <c r="A13" s="111" t="s">
        <v>20</v>
      </c>
      <c r="B13" s="38" t="s">
        <v>21</v>
      </c>
    </row>
    <row r="14" spans="1:2" ht="12.75">
      <c r="A14" s="111" t="s">
        <v>22</v>
      </c>
      <c r="B14" s="38" t="s">
        <v>23</v>
      </c>
    </row>
    <row r="15" spans="1:2" ht="12.75">
      <c r="A15" s="111" t="s">
        <v>65</v>
      </c>
      <c r="B15" s="38" t="s">
        <v>66</v>
      </c>
    </row>
    <row r="16" spans="1:2" ht="12.75">
      <c r="A16" s="111" t="s">
        <v>24</v>
      </c>
      <c r="B16" s="38" t="s">
        <v>25</v>
      </c>
    </row>
    <row r="17" spans="1:2" ht="12.75">
      <c r="A17" s="111" t="s">
        <v>26</v>
      </c>
      <c r="B17" s="38" t="s">
        <v>27</v>
      </c>
    </row>
    <row r="18" spans="1:2" ht="12.75">
      <c r="A18" s="111" t="s">
        <v>37</v>
      </c>
      <c r="B18" s="38" t="s">
        <v>39</v>
      </c>
    </row>
    <row r="19" spans="1:2" ht="12.75">
      <c r="A19" s="111" t="s">
        <v>38</v>
      </c>
      <c r="B19" s="38" t="s">
        <v>40</v>
      </c>
    </row>
    <row r="20" spans="1:2" ht="12.75">
      <c r="A20" s="111" t="s">
        <v>28</v>
      </c>
      <c r="B20" s="38" t="s">
        <v>29</v>
      </c>
    </row>
    <row r="21" spans="1:2" ht="12.75">
      <c r="A21" s="111" t="s">
        <v>30</v>
      </c>
      <c r="B21" s="38" t="s">
        <v>31</v>
      </c>
    </row>
    <row r="22" spans="1:2" ht="12.75">
      <c r="A22" s="111" t="s">
        <v>32</v>
      </c>
      <c r="B22" s="38" t="s">
        <v>33</v>
      </c>
    </row>
    <row r="23" spans="1:2" ht="15">
      <c r="A23" s="111" t="s">
        <v>119</v>
      </c>
      <c r="B23" s="38" t="s">
        <v>93</v>
      </c>
    </row>
    <row r="24" spans="1:2" ht="12.75">
      <c r="A24" s="112" t="s">
        <v>123</v>
      </c>
      <c r="B24" s="39" t="s">
        <v>44</v>
      </c>
    </row>
    <row r="25" spans="1:2" ht="12.75">
      <c r="A25" s="112" t="s">
        <v>122</v>
      </c>
      <c r="B25" s="39" t="s">
        <v>45</v>
      </c>
    </row>
    <row r="26" spans="1:2" ht="12.75">
      <c r="A26" s="112" t="s">
        <v>109</v>
      </c>
      <c r="B26" s="39" t="s">
        <v>132</v>
      </c>
    </row>
    <row r="27" spans="1:2" ht="12.75">
      <c r="A27" s="112" t="s">
        <v>48</v>
      </c>
      <c r="B27" s="39" t="s">
        <v>49</v>
      </c>
    </row>
    <row r="29" spans="1:3" ht="12.75">
      <c r="A29" s="310" t="s">
        <v>42</v>
      </c>
      <c r="B29" s="310"/>
      <c r="C29" s="310"/>
    </row>
    <row r="30" spans="1:3" ht="25.5">
      <c r="A30" s="108" t="s">
        <v>68</v>
      </c>
      <c r="B30" s="317" t="s">
        <v>90</v>
      </c>
      <c r="C30" s="317"/>
    </row>
    <row r="31" spans="1:3" ht="104.25" customHeight="1">
      <c r="A31" s="109" t="s">
        <v>86</v>
      </c>
      <c r="B31" s="318" t="s">
        <v>87</v>
      </c>
      <c r="C31" s="318"/>
    </row>
    <row r="32" spans="1:3" ht="78" customHeight="1">
      <c r="A32" s="110" t="s">
        <v>41</v>
      </c>
      <c r="B32" s="319" t="s">
        <v>83</v>
      </c>
      <c r="C32" s="319"/>
    </row>
    <row r="33" spans="1:3" ht="42.75" customHeight="1">
      <c r="A33" s="315" t="s">
        <v>84</v>
      </c>
      <c r="B33" s="320" t="s">
        <v>92</v>
      </c>
      <c r="C33" s="321"/>
    </row>
    <row r="34" spans="1:3" ht="12.75">
      <c r="A34" s="316"/>
      <c r="B34" s="313" t="s">
        <v>91</v>
      </c>
      <c r="C34" s="314"/>
    </row>
  </sheetData>
  <sheetProtection/>
  <mergeCells count="14">
    <mergeCell ref="B34:C34"/>
    <mergeCell ref="A33:A34"/>
    <mergeCell ref="B30:C30"/>
    <mergeCell ref="B31:C31"/>
    <mergeCell ref="B32:C32"/>
    <mergeCell ref="B33:C33"/>
    <mergeCell ref="A1:D3"/>
    <mergeCell ref="A11:B11"/>
    <mergeCell ref="A29:C29"/>
    <mergeCell ref="B5:D5"/>
    <mergeCell ref="B6:D6"/>
    <mergeCell ref="B7:D7"/>
    <mergeCell ref="B8:D8"/>
    <mergeCell ref="B9:D9"/>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Z96"/>
  <sheetViews>
    <sheetView tabSelected="1" zoomScale="80" zoomScaleNormal="80" zoomScalePageLayoutView="0" workbookViewId="0" topLeftCell="G1">
      <selection activeCell="A1" sqref="A1:W3"/>
    </sheetView>
  </sheetViews>
  <sheetFormatPr defaultColWidth="9.00390625" defaultRowHeight="12.75"/>
  <cols>
    <col min="1" max="1" width="10.50390625" style="0" customWidth="1"/>
    <col min="2" max="2" width="8.625" style="0" customWidth="1"/>
    <col min="3" max="3" width="19.00390625" style="258" customWidth="1"/>
    <col min="4" max="4" width="11.00390625" style="0" customWidth="1"/>
    <col min="5" max="5" width="6.625" style="249" bestFit="1" customWidth="1"/>
    <col min="6" max="6" width="6.75390625" style="249" customWidth="1"/>
    <col min="7" max="7" width="11.75390625" style="0" customWidth="1"/>
    <col min="8" max="8" width="10.375" style="0" customWidth="1"/>
    <col min="9" max="9" width="12.50390625" style="14" customWidth="1"/>
    <col min="10" max="10" width="7.875" style="0" customWidth="1"/>
    <col min="11" max="11" width="7.25390625" style="0" customWidth="1"/>
    <col min="12" max="12" width="6.125" style="0" customWidth="1"/>
    <col min="13" max="13" width="5.375" style="0" customWidth="1"/>
    <col min="15" max="15" width="21.625" style="0" customWidth="1"/>
    <col min="16" max="16" width="9.00390625" style="0" hidden="1" customWidth="1"/>
    <col min="17" max="17" width="9.125" style="0" customWidth="1"/>
    <col min="18" max="18" width="6.875" style="0" customWidth="1"/>
    <col min="19" max="19" width="12.00390625" style="0" bestFit="1" customWidth="1"/>
    <col min="21" max="21" width="10.125" style="0" customWidth="1"/>
    <col min="22" max="22" width="12.00390625" style="0" customWidth="1"/>
    <col min="23" max="24" width="11.375" style="0" customWidth="1"/>
    <col min="25" max="25" width="12.125" style="0" customWidth="1"/>
    <col min="26" max="26" width="17.75390625" style="0" customWidth="1"/>
  </cols>
  <sheetData>
    <row r="1" spans="1:26" ht="12.75" customHeight="1">
      <c r="A1" s="349" t="s">
        <v>548</v>
      </c>
      <c r="B1" s="349"/>
      <c r="C1" s="349"/>
      <c r="D1" s="349"/>
      <c r="E1" s="349"/>
      <c r="F1" s="349"/>
      <c r="G1" s="349"/>
      <c r="H1" s="349"/>
      <c r="I1" s="349"/>
      <c r="J1" s="349"/>
      <c r="K1" s="349"/>
      <c r="L1" s="349"/>
      <c r="M1" s="349"/>
      <c r="N1" s="349"/>
      <c r="O1" s="349"/>
      <c r="P1" s="349"/>
      <c r="Q1" s="349"/>
      <c r="R1" s="349"/>
      <c r="S1" s="349"/>
      <c r="T1" s="349"/>
      <c r="U1" s="349"/>
      <c r="V1" s="349"/>
      <c r="W1" s="349"/>
      <c r="X1" s="209"/>
      <c r="Y1" s="209"/>
      <c r="Z1" s="209"/>
    </row>
    <row r="2" spans="1:26" ht="12.75" customHeight="1">
      <c r="A2" s="349"/>
      <c r="B2" s="349"/>
      <c r="C2" s="349"/>
      <c r="D2" s="349"/>
      <c r="E2" s="349"/>
      <c r="F2" s="349"/>
      <c r="G2" s="349"/>
      <c r="H2" s="349"/>
      <c r="I2" s="349"/>
      <c r="J2" s="349"/>
      <c r="K2" s="349"/>
      <c r="L2" s="349"/>
      <c r="M2" s="349"/>
      <c r="N2" s="349"/>
      <c r="O2" s="349"/>
      <c r="P2" s="349"/>
      <c r="Q2" s="349"/>
      <c r="R2" s="349"/>
      <c r="S2" s="349"/>
      <c r="T2" s="349"/>
      <c r="U2" s="349"/>
      <c r="V2" s="349"/>
      <c r="W2" s="349"/>
      <c r="X2" s="209"/>
      <c r="Y2" s="209"/>
      <c r="Z2" s="209"/>
    </row>
    <row r="3" spans="1:26" ht="13.5" customHeight="1" thickBot="1">
      <c r="A3" s="350"/>
      <c r="B3" s="350"/>
      <c r="C3" s="350"/>
      <c r="D3" s="350"/>
      <c r="E3" s="350"/>
      <c r="F3" s="350"/>
      <c r="G3" s="350"/>
      <c r="H3" s="350"/>
      <c r="I3" s="350"/>
      <c r="J3" s="350"/>
      <c r="K3" s="350"/>
      <c r="L3" s="350"/>
      <c r="M3" s="350"/>
      <c r="N3" s="350"/>
      <c r="O3" s="350"/>
      <c r="P3" s="350"/>
      <c r="Q3" s="350"/>
      <c r="R3" s="350"/>
      <c r="S3" s="350"/>
      <c r="T3" s="350"/>
      <c r="U3" s="350"/>
      <c r="V3" s="350"/>
      <c r="W3" s="350"/>
      <c r="X3" s="209"/>
      <c r="Y3" s="209"/>
      <c r="Z3" s="209"/>
    </row>
    <row r="4" spans="1:26" ht="12.75" customHeight="1">
      <c r="A4" s="299" t="s">
        <v>69</v>
      </c>
      <c r="B4" s="300"/>
      <c r="C4" s="300"/>
      <c r="D4" s="300"/>
      <c r="E4" s="300"/>
      <c r="F4" s="300"/>
      <c r="G4" s="300"/>
      <c r="H4" s="300"/>
      <c r="I4" s="300"/>
      <c r="J4" s="300"/>
      <c r="K4" s="300"/>
      <c r="L4" s="300"/>
      <c r="M4" s="300"/>
      <c r="N4" s="300"/>
      <c r="O4" s="300"/>
      <c r="P4" s="301"/>
      <c r="Q4" s="299" t="s">
        <v>78</v>
      </c>
      <c r="R4" s="300"/>
      <c r="S4" s="300"/>
      <c r="T4" s="300"/>
      <c r="U4" s="300"/>
      <c r="V4" s="300"/>
      <c r="W4" s="300"/>
      <c r="X4" s="300"/>
      <c r="Y4" s="300"/>
      <c r="Z4" s="301"/>
    </row>
    <row r="5" spans="1:26" ht="12.75" customHeight="1">
      <c r="A5" s="302"/>
      <c r="B5" s="303"/>
      <c r="C5" s="303"/>
      <c r="D5" s="303"/>
      <c r="E5" s="303"/>
      <c r="F5" s="303"/>
      <c r="G5" s="303"/>
      <c r="H5" s="303"/>
      <c r="I5" s="303"/>
      <c r="J5" s="303"/>
      <c r="K5" s="303"/>
      <c r="L5" s="303"/>
      <c r="M5" s="303"/>
      <c r="N5" s="303"/>
      <c r="O5" s="303"/>
      <c r="P5" s="304"/>
      <c r="Q5" s="302"/>
      <c r="R5" s="303"/>
      <c r="S5" s="303"/>
      <c r="T5" s="303"/>
      <c r="U5" s="303"/>
      <c r="V5" s="303"/>
      <c r="W5" s="303"/>
      <c r="X5" s="303"/>
      <c r="Y5" s="303"/>
      <c r="Z5" s="304"/>
    </row>
    <row r="6" spans="1:26" ht="26.25" customHeight="1" thickBot="1">
      <c r="A6" s="305"/>
      <c r="B6" s="306"/>
      <c r="C6" s="306"/>
      <c r="D6" s="306"/>
      <c r="E6" s="306"/>
      <c r="F6" s="306"/>
      <c r="G6" s="306"/>
      <c r="H6" s="306"/>
      <c r="I6" s="306"/>
      <c r="J6" s="306"/>
      <c r="K6" s="306"/>
      <c r="L6" s="306"/>
      <c r="M6" s="306"/>
      <c r="N6" s="306"/>
      <c r="O6" s="306"/>
      <c r="P6" s="307"/>
      <c r="Q6" s="305"/>
      <c r="R6" s="306"/>
      <c r="S6" s="306"/>
      <c r="T6" s="306"/>
      <c r="U6" s="306"/>
      <c r="V6" s="306"/>
      <c r="W6" s="306"/>
      <c r="X6" s="306"/>
      <c r="Y6" s="306"/>
      <c r="Z6" s="307"/>
    </row>
    <row r="7" spans="1:26" ht="27.75" thickBot="1">
      <c r="A7" s="210"/>
      <c r="B7" s="211"/>
      <c r="C7" s="251"/>
      <c r="D7" s="211"/>
      <c r="E7" s="324" t="s">
        <v>79</v>
      </c>
      <c r="F7" s="324"/>
      <c r="G7" s="324"/>
      <c r="H7" s="325"/>
      <c r="I7" s="327" t="s">
        <v>131</v>
      </c>
      <c r="J7" s="327"/>
      <c r="K7" s="327"/>
      <c r="L7" s="327"/>
      <c r="M7" s="327"/>
      <c r="N7" s="327"/>
      <c r="O7" s="327"/>
      <c r="P7" s="120"/>
      <c r="Q7" s="326" t="s">
        <v>131</v>
      </c>
      <c r="R7" s="327"/>
      <c r="S7" s="327"/>
      <c r="T7" s="327"/>
      <c r="U7" s="327"/>
      <c r="V7" s="327"/>
      <c r="W7" s="327"/>
      <c r="X7" s="327"/>
      <c r="Y7" s="327"/>
      <c r="Z7" s="328"/>
    </row>
    <row r="8" spans="1:26" ht="12.75" customHeight="1">
      <c r="A8" s="343" t="s">
        <v>0</v>
      </c>
      <c r="B8" s="323" t="s">
        <v>1</v>
      </c>
      <c r="C8" s="322" t="s">
        <v>543</v>
      </c>
      <c r="D8" s="322" t="s">
        <v>544</v>
      </c>
      <c r="E8" s="348" t="s">
        <v>74</v>
      </c>
      <c r="F8" s="348"/>
      <c r="G8" s="348" t="s">
        <v>2</v>
      </c>
      <c r="H8" s="329" t="s">
        <v>76</v>
      </c>
      <c r="I8" s="333" t="s">
        <v>3</v>
      </c>
      <c r="J8" s="335" t="s">
        <v>47</v>
      </c>
      <c r="K8" s="341" t="s">
        <v>48</v>
      </c>
      <c r="L8" s="346" t="s">
        <v>13</v>
      </c>
      <c r="M8" s="347"/>
      <c r="N8" s="341" t="s">
        <v>82</v>
      </c>
      <c r="O8" s="337" t="s">
        <v>42</v>
      </c>
      <c r="P8" s="339" t="s">
        <v>52</v>
      </c>
      <c r="Q8" s="346" t="s">
        <v>54</v>
      </c>
      <c r="R8" s="335" t="s">
        <v>53</v>
      </c>
      <c r="S8" s="335" t="s">
        <v>112</v>
      </c>
      <c r="T8" s="335" t="s">
        <v>130</v>
      </c>
      <c r="U8" s="335" t="s">
        <v>75</v>
      </c>
      <c r="V8" s="335" t="s">
        <v>115</v>
      </c>
      <c r="W8" s="335" t="s">
        <v>55</v>
      </c>
      <c r="X8" s="335" t="s">
        <v>116</v>
      </c>
      <c r="Y8" s="335" t="s">
        <v>117</v>
      </c>
      <c r="Z8" s="331" t="s">
        <v>42</v>
      </c>
    </row>
    <row r="9" spans="1:26" ht="16.5" customHeight="1" thickBot="1">
      <c r="A9" s="344"/>
      <c r="B9" s="345"/>
      <c r="C9" s="323"/>
      <c r="D9" s="323"/>
      <c r="E9" s="250" t="s">
        <v>72</v>
      </c>
      <c r="F9" s="250" t="s">
        <v>73</v>
      </c>
      <c r="G9" s="351"/>
      <c r="H9" s="330"/>
      <c r="I9" s="334"/>
      <c r="J9" s="354"/>
      <c r="K9" s="352"/>
      <c r="L9" s="221" t="s">
        <v>70</v>
      </c>
      <c r="M9" s="221" t="s">
        <v>71</v>
      </c>
      <c r="N9" s="342"/>
      <c r="O9" s="338"/>
      <c r="P9" s="340"/>
      <c r="Q9" s="353"/>
      <c r="R9" s="336"/>
      <c r="S9" s="336"/>
      <c r="T9" s="336"/>
      <c r="U9" s="336"/>
      <c r="V9" s="336"/>
      <c r="W9" s="336"/>
      <c r="X9" s="336"/>
      <c r="Y9" s="336"/>
      <c r="Z9" s="332"/>
    </row>
    <row r="10" spans="1:26" ht="12.75">
      <c r="A10" s="126">
        <v>1</v>
      </c>
      <c r="B10" s="124" t="s">
        <v>4</v>
      </c>
      <c r="C10" s="252"/>
      <c r="D10" s="124"/>
      <c r="E10" s="125">
        <v>0.9</v>
      </c>
      <c r="F10" s="125">
        <f>E10*(1-15%)</f>
        <v>0.765</v>
      </c>
      <c r="G10" s="125" t="s">
        <v>538</v>
      </c>
      <c r="H10" s="127" t="s">
        <v>5</v>
      </c>
      <c r="I10" s="262" t="s">
        <v>88</v>
      </c>
      <c r="J10" s="33" t="s">
        <v>94</v>
      </c>
      <c r="K10" s="33"/>
      <c r="L10" s="2"/>
      <c r="M10" s="2"/>
      <c r="N10" s="36" t="s">
        <v>36</v>
      </c>
      <c r="O10" s="51" t="s">
        <v>60</v>
      </c>
      <c r="P10" s="32">
        <v>1</v>
      </c>
      <c r="Q10" s="60" t="s">
        <v>97</v>
      </c>
      <c r="R10" s="119" t="s">
        <v>102</v>
      </c>
      <c r="S10" s="58" t="s">
        <v>95</v>
      </c>
      <c r="T10" s="58" t="s">
        <v>96</v>
      </c>
      <c r="U10" s="59" t="s">
        <v>98</v>
      </c>
      <c r="V10" s="58" t="s">
        <v>99</v>
      </c>
      <c r="W10" s="58" t="s">
        <v>100</v>
      </c>
      <c r="X10" s="60" t="s">
        <v>101</v>
      </c>
      <c r="Y10" s="60" t="s">
        <v>121</v>
      </c>
      <c r="Z10" s="61"/>
    </row>
    <row r="11" spans="1:26" ht="13.5" thickBot="1">
      <c r="A11" s="62">
        <v>2</v>
      </c>
      <c r="B11" s="63" t="s">
        <v>4</v>
      </c>
      <c r="C11" s="253"/>
      <c r="D11" s="63"/>
      <c r="E11" s="64">
        <v>1.15</v>
      </c>
      <c r="F11" s="125">
        <f>E11*(1-15%)</f>
        <v>0.9774999999999999</v>
      </c>
      <c r="G11" s="64" t="s">
        <v>50</v>
      </c>
      <c r="H11" s="12" t="s">
        <v>46</v>
      </c>
      <c r="I11" s="263" t="s">
        <v>77</v>
      </c>
      <c r="J11" s="34" t="s">
        <v>81</v>
      </c>
      <c r="K11" s="34"/>
      <c r="L11" s="3"/>
      <c r="M11" s="3"/>
      <c r="N11" s="37" t="s">
        <v>36</v>
      </c>
      <c r="O11" s="52" t="s">
        <v>60</v>
      </c>
      <c r="P11" s="35">
        <v>2</v>
      </c>
      <c r="Q11" s="67" t="s">
        <v>103</v>
      </c>
      <c r="R11" s="65" t="s">
        <v>105</v>
      </c>
      <c r="S11" s="65" t="s">
        <v>106</v>
      </c>
      <c r="T11" s="65" t="s">
        <v>107</v>
      </c>
      <c r="U11" s="66" t="s">
        <v>104</v>
      </c>
      <c r="V11" s="65" t="s">
        <v>108</v>
      </c>
      <c r="W11" s="65" t="s">
        <v>109</v>
      </c>
      <c r="X11" s="67" t="s">
        <v>110</v>
      </c>
      <c r="Y11" s="67" t="s">
        <v>108</v>
      </c>
      <c r="Z11" s="68" t="s">
        <v>111</v>
      </c>
    </row>
    <row r="12" spans="1:26" s="14" customFormat="1" ht="31.5" customHeight="1">
      <c r="A12" s="121">
        <v>1</v>
      </c>
      <c r="B12" s="122" t="s">
        <v>4</v>
      </c>
      <c r="C12" s="254" t="s">
        <v>545</v>
      </c>
      <c r="D12" s="122" t="s">
        <v>546</v>
      </c>
      <c r="E12" s="123">
        <v>8.81</v>
      </c>
      <c r="F12" s="123">
        <v>8.76</v>
      </c>
      <c r="G12" s="123" t="s">
        <v>158</v>
      </c>
      <c r="H12" s="146"/>
      <c r="I12" s="139" t="s">
        <v>547</v>
      </c>
      <c r="J12" s="42"/>
      <c r="K12" s="42"/>
      <c r="L12" s="43"/>
      <c r="M12" s="43"/>
      <c r="N12" s="44"/>
      <c r="O12" s="259" t="s">
        <v>583</v>
      </c>
      <c r="P12" s="45"/>
      <c r="Q12" s="266" t="s">
        <v>596</v>
      </c>
      <c r="R12" s="116"/>
      <c r="S12" s="69"/>
      <c r="T12" s="69"/>
      <c r="U12" s="69"/>
      <c r="V12" s="69"/>
      <c r="W12" s="69"/>
      <c r="X12" s="70"/>
      <c r="Y12" s="70"/>
      <c r="Z12" s="71"/>
    </row>
    <row r="13" spans="1:26" s="14" customFormat="1" ht="12.75">
      <c r="A13" s="72"/>
      <c r="B13" s="73"/>
      <c r="C13" s="255"/>
      <c r="D13" s="73"/>
      <c r="E13" s="246"/>
      <c r="F13" s="246"/>
      <c r="G13" s="73"/>
      <c r="H13" s="142"/>
      <c r="I13" s="140"/>
      <c r="J13" s="74"/>
      <c r="K13" s="74"/>
      <c r="L13" s="75"/>
      <c r="M13" s="75"/>
      <c r="N13" s="75"/>
      <c r="O13" s="53"/>
      <c r="P13" s="76"/>
      <c r="Q13" s="77"/>
      <c r="R13" s="77"/>
      <c r="S13" s="77"/>
      <c r="T13" s="77"/>
      <c r="U13" s="77"/>
      <c r="V13" s="77"/>
      <c r="W13" s="77"/>
      <c r="X13" s="77"/>
      <c r="Y13" s="77"/>
      <c r="Z13" s="77"/>
    </row>
    <row r="14" spans="1:26" s="14" customFormat="1" ht="12.75">
      <c r="A14" s="91">
        <v>1</v>
      </c>
      <c r="B14" s="88" t="s">
        <v>549</v>
      </c>
      <c r="C14" s="256" t="s">
        <v>545</v>
      </c>
      <c r="D14" s="88" t="s">
        <v>550</v>
      </c>
      <c r="E14" s="246">
        <v>2.28</v>
      </c>
      <c r="F14" s="246">
        <v>2.28</v>
      </c>
      <c r="G14" s="88" t="s">
        <v>144</v>
      </c>
      <c r="H14" s="143"/>
      <c r="I14" s="141" t="s">
        <v>551</v>
      </c>
      <c r="J14" s="78"/>
      <c r="K14" s="78"/>
      <c r="L14" s="79"/>
      <c r="M14" s="79"/>
      <c r="N14" s="79"/>
      <c r="O14" s="260" t="s">
        <v>552</v>
      </c>
      <c r="P14" s="80"/>
      <c r="Q14" s="81">
        <v>60</v>
      </c>
      <c r="R14" s="81"/>
      <c r="S14" s="81"/>
      <c r="T14" s="81"/>
      <c r="U14" s="81"/>
      <c r="V14" s="81"/>
      <c r="W14" s="81"/>
      <c r="X14" s="81"/>
      <c r="Y14" s="81"/>
      <c r="Z14" s="81"/>
    </row>
    <row r="15" spans="1:26" s="14" customFormat="1" ht="12.75">
      <c r="A15" s="82"/>
      <c r="B15" s="73"/>
      <c r="C15" s="255"/>
      <c r="D15" s="73"/>
      <c r="E15" s="246"/>
      <c r="F15" s="246"/>
      <c r="G15" s="73"/>
      <c r="H15" s="143"/>
      <c r="I15" s="141"/>
      <c r="J15" s="78"/>
      <c r="K15" s="83"/>
      <c r="L15" s="84"/>
      <c r="M15" s="84"/>
      <c r="N15" s="84"/>
      <c r="O15" s="54"/>
      <c r="P15" s="85"/>
      <c r="Q15" s="86"/>
      <c r="R15" s="81"/>
      <c r="S15" s="81"/>
      <c r="T15" s="81"/>
      <c r="U15" s="81"/>
      <c r="V15" s="81"/>
      <c r="W15" s="81"/>
      <c r="X15" s="54"/>
      <c r="Y15" s="54"/>
      <c r="Z15" s="87"/>
    </row>
    <row r="16" spans="1:26" s="14" customFormat="1" ht="12.75">
      <c r="A16" s="72">
        <v>2</v>
      </c>
      <c r="B16" s="88" t="s">
        <v>549</v>
      </c>
      <c r="C16" s="256"/>
      <c r="D16" s="88" t="s">
        <v>553</v>
      </c>
      <c r="E16" s="246">
        <v>4.75</v>
      </c>
      <c r="F16" s="246">
        <v>4.75</v>
      </c>
      <c r="G16" s="88" t="s">
        <v>144</v>
      </c>
      <c r="H16" s="143"/>
      <c r="I16" s="141" t="s">
        <v>551</v>
      </c>
      <c r="J16" s="78"/>
      <c r="K16" s="83"/>
      <c r="L16" s="84"/>
      <c r="M16" s="84"/>
      <c r="N16" s="84"/>
      <c r="O16" s="55" t="s">
        <v>554</v>
      </c>
      <c r="P16" s="85"/>
      <c r="Q16" s="86">
        <v>60</v>
      </c>
      <c r="R16" s="81"/>
      <c r="S16" s="81"/>
      <c r="T16" s="81"/>
      <c r="U16" s="81"/>
      <c r="V16" s="81"/>
      <c r="W16" s="81"/>
      <c r="X16" s="54"/>
      <c r="Y16" s="54"/>
      <c r="Z16" s="87"/>
    </row>
    <row r="17" spans="1:26" s="14" customFormat="1" ht="12.75">
      <c r="A17" s="72"/>
      <c r="B17" s="73"/>
      <c r="C17" s="255"/>
      <c r="D17" s="73"/>
      <c r="E17" s="246"/>
      <c r="F17" s="246"/>
      <c r="G17" s="88"/>
      <c r="H17" s="143"/>
      <c r="I17" s="141"/>
      <c r="J17" s="78"/>
      <c r="K17" s="83"/>
      <c r="L17" s="84"/>
      <c r="M17" s="84"/>
      <c r="N17" s="84"/>
      <c r="O17" s="54"/>
      <c r="P17" s="85"/>
      <c r="Q17" s="86"/>
      <c r="R17" s="81"/>
      <c r="S17" s="81"/>
      <c r="T17" s="81"/>
      <c r="U17" s="81"/>
      <c r="V17" s="81"/>
      <c r="W17" s="81"/>
      <c r="X17" s="54"/>
      <c r="Y17" s="54"/>
      <c r="Z17" s="87"/>
    </row>
    <row r="18" spans="1:26" s="14" customFormat="1" ht="12.75">
      <c r="A18" s="72">
        <v>2</v>
      </c>
      <c r="B18" s="88" t="s">
        <v>555</v>
      </c>
      <c r="C18" s="256"/>
      <c r="D18" s="88" t="s">
        <v>556</v>
      </c>
      <c r="E18" s="246">
        <v>4.58</v>
      </c>
      <c r="F18" s="246">
        <v>4.47</v>
      </c>
      <c r="G18" s="88" t="s">
        <v>557</v>
      </c>
      <c r="H18" s="143"/>
      <c r="I18" s="141" t="s">
        <v>551</v>
      </c>
      <c r="J18" s="78"/>
      <c r="K18" s="83"/>
      <c r="L18" s="84"/>
      <c r="M18" s="84"/>
      <c r="N18" s="84"/>
      <c r="O18" s="55" t="s">
        <v>558</v>
      </c>
      <c r="P18" s="85"/>
      <c r="Q18" s="86">
        <v>60</v>
      </c>
      <c r="R18" s="81"/>
      <c r="S18" s="81"/>
      <c r="T18" s="81"/>
      <c r="U18" s="81"/>
      <c r="V18" s="81"/>
      <c r="W18" s="81"/>
      <c r="X18" s="54"/>
      <c r="Y18" s="54"/>
      <c r="Z18" s="87"/>
    </row>
    <row r="19" spans="1:26" s="14" customFormat="1" ht="12.75">
      <c r="A19" s="72"/>
      <c r="B19" s="73"/>
      <c r="C19" s="255"/>
      <c r="D19" s="73"/>
      <c r="E19" s="246"/>
      <c r="F19" s="246"/>
      <c r="G19" s="73"/>
      <c r="H19" s="143"/>
      <c r="I19" s="141"/>
      <c r="J19" s="78"/>
      <c r="K19" s="83"/>
      <c r="L19" s="84"/>
      <c r="M19" s="84"/>
      <c r="N19" s="84"/>
      <c r="O19" s="54"/>
      <c r="P19" s="85"/>
      <c r="Q19" s="86"/>
      <c r="R19" s="81"/>
      <c r="S19" s="81"/>
      <c r="T19" s="81"/>
      <c r="U19" s="81"/>
      <c r="V19" s="81"/>
      <c r="W19" s="81"/>
      <c r="X19" s="54"/>
      <c r="Y19" s="54"/>
      <c r="Z19" s="87"/>
    </row>
    <row r="20" spans="1:26" s="14" customFormat="1" ht="12.75">
      <c r="A20" s="72">
        <v>2</v>
      </c>
      <c r="B20" s="88" t="s">
        <v>559</v>
      </c>
      <c r="C20" s="256" t="s">
        <v>560</v>
      </c>
      <c r="D20" s="88" t="s">
        <v>561</v>
      </c>
      <c r="E20" s="246">
        <v>2.96</v>
      </c>
      <c r="F20" s="246">
        <v>2.77</v>
      </c>
      <c r="G20" s="261" t="s">
        <v>563</v>
      </c>
      <c r="H20" s="143"/>
      <c r="I20" s="73" t="s">
        <v>562</v>
      </c>
      <c r="J20" s="90"/>
      <c r="K20" s="83"/>
      <c r="L20" s="84"/>
      <c r="M20" s="84"/>
      <c r="N20" s="84"/>
      <c r="O20" s="55" t="s">
        <v>581</v>
      </c>
      <c r="P20" s="85"/>
      <c r="Q20" s="94" t="s">
        <v>597</v>
      </c>
      <c r="R20" s="81"/>
      <c r="S20" s="81"/>
      <c r="T20" s="81"/>
      <c r="U20" s="81"/>
      <c r="V20" s="81"/>
      <c r="W20" s="81"/>
      <c r="X20" s="54"/>
      <c r="Y20" s="54"/>
      <c r="Z20" s="87"/>
    </row>
    <row r="21" spans="1:26" s="14" customFormat="1" ht="12.75">
      <c r="A21" s="72"/>
      <c r="B21" s="73"/>
      <c r="C21" s="255"/>
      <c r="D21" s="73"/>
      <c r="E21" s="246"/>
      <c r="F21" s="246"/>
      <c r="G21" s="73"/>
      <c r="H21" s="143"/>
      <c r="I21" s="141"/>
      <c r="J21" s="78"/>
      <c r="K21" s="83"/>
      <c r="L21" s="84"/>
      <c r="M21" s="84"/>
      <c r="N21" s="84"/>
      <c r="O21" s="54"/>
      <c r="P21" s="85"/>
      <c r="Q21" s="86"/>
      <c r="R21" s="80"/>
      <c r="S21" s="81"/>
      <c r="T21" s="81"/>
      <c r="U21" s="81"/>
      <c r="V21" s="81"/>
      <c r="W21" s="81"/>
      <c r="X21" s="54"/>
      <c r="Y21" s="54"/>
      <c r="Z21" s="87"/>
    </row>
    <row r="22" spans="1:26" s="14" customFormat="1" ht="12.75">
      <c r="A22" s="72">
        <v>3</v>
      </c>
      <c r="B22" s="88" t="s">
        <v>4</v>
      </c>
      <c r="C22" s="256" t="s">
        <v>575</v>
      </c>
      <c r="D22" s="88" t="s">
        <v>564</v>
      </c>
      <c r="E22" s="246">
        <v>4.58</v>
      </c>
      <c r="F22" s="246">
        <v>4.58</v>
      </c>
      <c r="G22" s="88" t="s">
        <v>144</v>
      </c>
      <c r="H22" s="143"/>
      <c r="I22" s="141" t="s">
        <v>551</v>
      </c>
      <c r="J22" s="78"/>
      <c r="K22" s="83"/>
      <c r="L22" s="84"/>
      <c r="M22" s="84"/>
      <c r="N22" s="84"/>
      <c r="O22" s="55" t="s">
        <v>582</v>
      </c>
      <c r="P22" s="85"/>
      <c r="Q22" s="86">
        <v>60</v>
      </c>
      <c r="R22" s="80"/>
      <c r="S22" s="81"/>
      <c r="T22" s="81"/>
      <c r="U22" s="81"/>
      <c r="V22" s="81"/>
      <c r="W22" s="81"/>
      <c r="X22" s="54"/>
      <c r="Y22" s="54"/>
      <c r="Z22" s="87"/>
    </row>
    <row r="23" spans="1:26" s="14" customFormat="1" ht="12.75">
      <c r="A23" s="72"/>
      <c r="B23" s="73"/>
      <c r="C23" s="255"/>
      <c r="D23" s="73"/>
      <c r="E23" s="246"/>
      <c r="F23" s="246"/>
      <c r="G23" s="73"/>
      <c r="H23" s="143"/>
      <c r="I23" s="141"/>
      <c r="J23" s="78"/>
      <c r="K23" s="83"/>
      <c r="L23" s="84"/>
      <c r="M23" s="84"/>
      <c r="N23" s="84"/>
      <c r="O23" s="54"/>
      <c r="P23" s="85"/>
      <c r="Q23" s="86"/>
      <c r="R23" s="80"/>
      <c r="S23" s="81"/>
      <c r="T23" s="81"/>
      <c r="U23" s="81"/>
      <c r="V23" s="81"/>
      <c r="W23" s="81"/>
      <c r="X23" s="54"/>
      <c r="Y23" s="54"/>
      <c r="Z23" s="87"/>
    </row>
    <row r="24" spans="1:26" s="14" customFormat="1" ht="12.75">
      <c r="A24" s="72">
        <v>3</v>
      </c>
      <c r="B24" s="88" t="s">
        <v>549</v>
      </c>
      <c r="C24" s="255"/>
      <c r="D24" s="88" t="s">
        <v>565</v>
      </c>
      <c r="E24" s="246">
        <v>3.44</v>
      </c>
      <c r="F24" s="246">
        <v>3.44</v>
      </c>
      <c r="G24" s="88" t="s">
        <v>144</v>
      </c>
      <c r="H24" s="143"/>
      <c r="I24" s="141" t="s">
        <v>551</v>
      </c>
      <c r="J24" s="90"/>
      <c r="K24" s="83"/>
      <c r="L24" s="84"/>
      <c r="M24" s="84"/>
      <c r="N24" s="84"/>
      <c r="O24" s="55" t="s">
        <v>584</v>
      </c>
      <c r="P24" s="85"/>
      <c r="Q24" s="86">
        <v>60</v>
      </c>
      <c r="R24" s="80"/>
      <c r="S24" s="81"/>
      <c r="T24" s="81"/>
      <c r="U24" s="81"/>
      <c r="V24" s="81"/>
      <c r="W24" s="81"/>
      <c r="X24" s="54"/>
      <c r="Y24" s="54"/>
      <c r="Z24" s="87"/>
    </row>
    <row r="25" spans="1:26" s="14" customFormat="1" ht="12.75">
      <c r="A25" s="72"/>
      <c r="B25" s="73"/>
      <c r="C25" s="255"/>
      <c r="D25" s="73"/>
      <c r="E25" s="246"/>
      <c r="F25" s="246"/>
      <c r="G25" s="73"/>
      <c r="H25" s="143"/>
      <c r="I25" s="141"/>
      <c r="J25" s="78"/>
      <c r="K25" s="83"/>
      <c r="L25" s="84"/>
      <c r="M25" s="84"/>
      <c r="N25" s="84"/>
      <c r="O25" s="54"/>
      <c r="P25" s="85"/>
      <c r="Q25" s="86"/>
      <c r="R25" s="80"/>
      <c r="S25" s="81"/>
      <c r="T25" s="81"/>
      <c r="U25" s="81"/>
      <c r="V25" s="81"/>
      <c r="W25" s="81"/>
      <c r="X25" s="54"/>
      <c r="Y25" s="54"/>
      <c r="Z25" s="87"/>
    </row>
    <row r="26" spans="1:26" s="14" customFormat="1" ht="25.5">
      <c r="A26" s="72">
        <v>3</v>
      </c>
      <c r="B26" s="88" t="s">
        <v>555</v>
      </c>
      <c r="C26" s="256" t="s">
        <v>566</v>
      </c>
      <c r="D26" s="88" t="s">
        <v>567</v>
      </c>
      <c r="E26" s="246">
        <v>9.99</v>
      </c>
      <c r="F26" s="246">
        <v>9.99</v>
      </c>
      <c r="G26" s="88" t="s">
        <v>144</v>
      </c>
      <c r="H26" s="143"/>
      <c r="I26" s="141" t="s">
        <v>551</v>
      </c>
      <c r="J26" s="78"/>
      <c r="K26" s="83"/>
      <c r="L26" s="84"/>
      <c r="M26" s="84"/>
      <c r="N26" s="84"/>
      <c r="O26" s="55" t="s">
        <v>585</v>
      </c>
      <c r="P26" s="85"/>
      <c r="Q26" s="86">
        <v>60</v>
      </c>
      <c r="R26" s="80"/>
      <c r="S26" s="81"/>
      <c r="T26" s="81"/>
      <c r="U26" s="81"/>
      <c r="V26" s="81"/>
      <c r="W26" s="81"/>
      <c r="X26" s="54"/>
      <c r="Y26" s="54"/>
      <c r="Z26" s="87"/>
    </row>
    <row r="27" spans="1:26" s="14" customFormat="1" ht="12.75">
      <c r="A27" s="72"/>
      <c r="B27" s="73"/>
      <c r="C27" s="255"/>
      <c r="D27" s="73"/>
      <c r="E27" s="246"/>
      <c r="F27" s="246"/>
      <c r="G27" s="73"/>
      <c r="H27" s="143"/>
      <c r="I27" s="141"/>
      <c r="J27" s="78"/>
      <c r="K27" s="83"/>
      <c r="L27" s="84"/>
      <c r="M27" s="84"/>
      <c r="N27" s="84"/>
      <c r="O27" s="54"/>
      <c r="P27" s="85"/>
      <c r="Q27" s="86"/>
      <c r="R27" s="80"/>
      <c r="S27" s="81"/>
      <c r="T27" s="81"/>
      <c r="U27" s="81"/>
      <c r="V27" s="81"/>
      <c r="W27" s="81"/>
      <c r="X27" s="54"/>
      <c r="Y27" s="54"/>
      <c r="Z27" s="87"/>
    </row>
    <row r="28" spans="1:26" s="14" customFormat="1" ht="12.75">
      <c r="A28" s="72">
        <v>4</v>
      </c>
      <c r="B28" s="88" t="s">
        <v>549</v>
      </c>
      <c r="C28" s="255"/>
      <c r="D28" s="88" t="s">
        <v>568</v>
      </c>
      <c r="E28" s="246">
        <v>1.9</v>
      </c>
      <c r="F28" s="246">
        <v>1.9</v>
      </c>
      <c r="G28" s="88" t="s">
        <v>144</v>
      </c>
      <c r="H28" s="143"/>
      <c r="I28" s="141" t="s">
        <v>551</v>
      </c>
      <c r="J28" s="78"/>
      <c r="K28" s="83"/>
      <c r="L28" s="84"/>
      <c r="M28" s="84"/>
      <c r="N28" s="84"/>
      <c r="O28" t="s">
        <v>586</v>
      </c>
      <c r="P28" s="85"/>
      <c r="Q28" s="86">
        <v>60</v>
      </c>
      <c r="R28" s="80"/>
      <c r="S28" s="81"/>
      <c r="T28" s="81"/>
      <c r="U28" s="81"/>
      <c r="V28" s="81"/>
      <c r="W28" s="81"/>
      <c r="X28" s="54"/>
      <c r="Y28" s="54"/>
      <c r="Z28" s="87"/>
    </row>
    <row r="29" spans="1:26" s="14" customFormat="1" ht="12.75">
      <c r="A29" s="72"/>
      <c r="B29" s="73"/>
      <c r="C29" s="255"/>
      <c r="D29" s="73"/>
      <c r="E29" s="246"/>
      <c r="F29" s="246"/>
      <c r="G29" s="73"/>
      <c r="H29" s="143"/>
      <c r="I29" s="141"/>
      <c r="J29" s="78"/>
      <c r="K29" s="83"/>
      <c r="L29" s="84"/>
      <c r="M29" s="84"/>
      <c r="N29" s="84"/>
      <c r="O29" s="54"/>
      <c r="P29" s="85"/>
      <c r="Q29" s="86"/>
      <c r="R29" s="80"/>
      <c r="S29" s="81"/>
      <c r="T29" s="81"/>
      <c r="U29" s="81"/>
      <c r="V29" s="81"/>
      <c r="W29" s="81"/>
      <c r="X29" s="54"/>
      <c r="Y29" s="54"/>
      <c r="Z29" s="87"/>
    </row>
    <row r="30" spans="1:26" ht="25.5">
      <c r="A30" s="91">
        <v>4</v>
      </c>
      <c r="B30" s="88" t="s">
        <v>555</v>
      </c>
      <c r="C30" s="256"/>
      <c r="D30" s="88" t="s">
        <v>569</v>
      </c>
      <c r="E30" s="247">
        <v>0.98</v>
      </c>
      <c r="F30" s="247">
        <v>0.98</v>
      </c>
      <c r="G30" s="88" t="s">
        <v>144</v>
      </c>
      <c r="H30" s="144"/>
      <c r="I30" s="141" t="s">
        <v>551</v>
      </c>
      <c r="J30" s="90"/>
      <c r="K30" s="92"/>
      <c r="L30" s="89"/>
      <c r="M30" s="89"/>
      <c r="N30" s="89"/>
      <c r="O30" s="265" t="s">
        <v>587</v>
      </c>
      <c r="P30" s="93"/>
      <c r="Q30" s="94">
        <v>60</v>
      </c>
      <c r="R30" s="117"/>
      <c r="S30" s="57"/>
      <c r="T30" s="57"/>
      <c r="U30" s="57"/>
      <c r="V30" s="57"/>
      <c r="W30" s="57"/>
      <c r="X30" s="55"/>
      <c r="Y30" s="55"/>
      <c r="Z30" s="95"/>
    </row>
    <row r="31" spans="1:26" ht="12.75">
      <c r="A31" s="91"/>
      <c r="B31" s="88"/>
      <c r="C31" s="256"/>
      <c r="D31" s="88"/>
      <c r="E31" s="247"/>
      <c r="F31" s="247"/>
      <c r="G31" s="88"/>
      <c r="H31" s="144"/>
      <c r="I31" s="141"/>
      <c r="J31" s="90"/>
      <c r="K31" s="92"/>
      <c r="L31" s="89"/>
      <c r="M31" s="89"/>
      <c r="N31" s="89"/>
      <c r="O31" s="55"/>
      <c r="P31" s="93"/>
      <c r="Q31" s="94"/>
      <c r="R31" s="117"/>
      <c r="S31" s="57"/>
      <c r="T31" s="57"/>
      <c r="U31" s="57"/>
      <c r="V31" s="57"/>
      <c r="W31" s="57"/>
      <c r="X31" s="55"/>
      <c r="Y31" s="55"/>
      <c r="Z31" s="95"/>
    </row>
    <row r="32" spans="1:26" ht="12.75">
      <c r="A32" s="91">
        <v>5</v>
      </c>
      <c r="B32" s="88" t="s">
        <v>549</v>
      </c>
      <c r="C32" s="256" t="s">
        <v>576</v>
      </c>
      <c r="D32" s="88" t="s">
        <v>570</v>
      </c>
      <c r="E32" s="247">
        <v>3.67</v>
      </c>
      <c r="F32" s="247">
        <v>3.67</v>
      </c>
      <c r="G32" s="88" t="s">
        <v>571</v>
      </c>
      <c r="H32" s="144"/>
      <c r="I32" s="141" t="s">
        <v>572</v>
      </c>
      <c r="J32" s="90"/>
      <c r="K32" s="92"/>
      <c r="L32" s="89"/>
      <c r="M32" s="89"/>
      <c r="N32" s="89"/>
      <c r="O32" s="55" t="s">
        <v>588</v>
      </c>
      <c r="P32" s="93"/>
      <c r="Q32" s="94" t="s">
        <v>598</v>
      </c>
      <c r="R32" s="117"/>
      <c r="S32" s="57"/>
      <c r="T32" s="57"/>
      <c r="U32" s="57"/>
      <c r="V32" s="57"/>
      <c r="W32" s="57"/>
      <c r="X32" s="55"/>
      <c r="Y32" s="55"/>
      <c r="Z32" s="95"/>
    </row>
    <row r="33" spans="1:26" ht="12.75">
      <c r="A33" s="91"/>
      <c r="B33" s="88"/>
      <c r="C33" s="256"/>
      <c r="D33" s="88"/>
      <c r="E33" s="247"/>
      <c r="F33" s="247"/>
      <c r="G33" s="88"/>
      <c r="H33" s="144"/>
      <c r="I33" s="141"/>
      <c r="J33" s="90"/>
      <c r="K33" s="92"/>
      <c r="L33" s="89"/>
      <c r="M33" s="89"/>
      <c r="N33" s="89"/>
      <c r="O33" s="55"/>
      <c r="P33" s="93"/>
      <c r="Q33" s="94"/>
      <c r="R33" s="117"/>
      <c r="S33" s="57"/>
      <c r="T33" s="57"/>
      <c r="U33" s="57"/>
      <c r="V33" s="57"/>
      <c r="W33" s="57"/>
      <c r="X33" s="55"/>
      <c r="Y33" s="55"/>
      <c r="Z33" s="95"/>
    </row>
    <row r="34" spans="1:26" ht="12.75">
      <c r="A34" s="91">
        <v>5</v>
      </c>
      <c r="B34" s="88" t="s">
        <v>555</v>
      </c>
      <c r="C34" s="256"/>
      <c r="D34" s="88" t="s">
        <v>573</v>
      </c>
      <c r="E34" s="247">
        <v>0.63</v>
      </c>
      <c r="F34" s="247">
        <v>0.63</v>
      </c>
      <c r="G34" s="88" t="s">
        <v>158</v>
      </c>
      <c r="H34" s="144"/>
      <c r="I34" s="141" t="s">
        <v>574</v>
      </c>
      <c r="J34" s="90"/>
      <c r="K34" s="92"/>
      <c r="L34" s="89"/>
      <c r="M34" s="89"/>
      <c r="N34" s="89"/>
      <c r="O34" t="s">
        <v>589</v>
      </c>
      <c r="P34" s="93"/>
      <c r="Q34" s="94" t="s">
        <v>599</v>
      </c>
      <c r="R34" s="117"/>
      <c r="S34" s="57"/>
      <c r="T34" s="57"/>
      <c r="U34" s="57"/>
      <c r="V34" s="57"/>
      <c r="W34" s="57"/>
      <c r="X34" s="55"/>
      <c r="Y34" s="55"/>
      <c r="Z34" s="95"/>
    </row>
    <row r="35" spans="1:26" ht="12.75">
      <c r="A35" s="91"/>
      <c r="B35" s="88"/>
      <c r="C35" s="256"/>
      <c r="D35" s="88"/>
      <c r="E35" s="247"/>
      <c r="F35" s="247"/>
      <c r="G35" s="88"/>
      <c r="H35" s="144"/>
      <c r="I35" s="141"/>
      <c r="J35" s="90"/>
      <c r="K35" s="92"/>
      <c r="L35" s="89"/>
      <c r="M35" s="89"/>
      <c r="N35" s="89"/>
      <c r="O35" s="55"/>
      <c r="P35" s="93"/>
      <c r="Q35" s="94"/>
      <c r="R35" s="117"/>
      <c r="S35" s="57"/>
      <c r="T35" s="57"/>
      <c r="U35" s="57"/>
      <c r="V35" s="57"/>
      <c r="W35" s="57"/>
      <c r="X35" s="55"/>
      <c r="Y35" s="55"/>
      <c r="Z35" s="95"/>
    </row>
    <row r="36" spans="1:26" ht="12.75">
      <c r="A36" s="91">
        <v>6</v>
      </c>
      <c r="B36" s="88" t="s">
        <v>549</v>
      </c>
      <c r="C36" s="256"/>
      <c r="D36" s="88" t="s">
        <v>577</v>
      </c>
      <c r="E36" s="247">
        <v>0.75</v>
      </c>
      <c r="F36" s="247">
        <v>0.74</v>
      </c>
      <c r="G36" s="88" t="s">
        <v>144</v>
      </c>
      <c r="H36" s="144"/>
      <c r="I36" s="141" t="s">
        <v>578</v>
      </c>
      <c r="J36" s="90"/>
      <c r="K36" s="92"/>
      <c r="L36" s="89"/>
      <c r="M36" s="89"/>
      <c r="N36" s="89"/>
      <c r="O36" t="s">
        <v>590</v>
      </c>
      <c r="P36" s="93"/>
      <c r="Q36" s="94">
        <v>40</v>
      </c>
      <c r="R36" s="117"/>
      <c r="S36" s="57"/>
      <c r="T36" s="57"/>
      <c r="U36" s="57"/>
      <c r="V36" s="57"/>
      <c r="W36" s="57"/>
      <c r="X36" s="55"/>
      <c r="Y36" s="55"/>
      <c r="Z36" s="95"/>
    </row>
    <row r="37" spans="1:26" ht="12.75">
      <c r="A37" s="91"/>
      <c r="B37" s="88"/>
      <c r="C37" s="256"/>
      <c r="D37" s="88"/>
      <c r="E37" s="247"/>
      <c r="F37" s="247"/>
      <c r="G37" s="88"/>
      <c r="H37" s="144"/>
      <c r="I37" s="141"/>
      <c r="J37" s="90"/>
      <c r="K37" s="92"/>
      <c r="L37" s="89"/>
      <c r="M37" s="89"/>
      <c r="N37" s="89"/>
      <c r="O37" s="55"/>
      <c r="P37" s="93"/>
      <c r="Q37" s="94"/>
      <c r="R37" s="117"/>
      <c r="S37" s="57"/>
      <c r="T37" s="57"/>
      <c r="U37" s="57"/>
      <c r="V37" s="57"/>
      <c r="W37" s="57"/>
      <c r="X37" s="55"/>
      <c r="Y37" s="55"/>
      <c r="Z37" s="95"/>
    </row>
    <row r="38" spans="1:26" ht="25.5">
      <c r="A38" s="91">
        <v>6</v>
      </c>
      <c r="B38" s="88" t="s">
        <v>555</v>
      </c>
      <c r="C38" s="256"/>
      <c r="D38" s="88" t="s">
        <v>579</v>
      </c>
      <c r="E38" s="247">
        <v>0.81</v>
      </c>
      <c r="F38" s="247">
        <v>0.78</v>
      </c>
      <c r="G38" s="88" t="s">
        <v>158</v>
      </c>
      <c r="H38" s="144"/>
      <c r="I38" s="141" t="s">
        <v>580</v>
      </c>
      <c r="J38" s="90"/>
      <c r="K38" s="92"/>
      <c r="L38" s="89"/>
      <c r="M38" s="89"/>
      <c r="N38" s="89"/>
      <c r="O38" s="265" t="s">
        <v>591</v>
      </c>
      <c r="P38" s="93"/>
      <c r="Q38" s="94">
        <v>40</v>
      </c>
      <c r="R38" s="117"/>
      <c r="S38" s="57"/>
      <c r="T38" s="57"/>
      <c r="U38" s="57"/>
      <c r="V38" s="57"/>
      <c r="W38" s="57"/>
      <c r="X38" s="55"/>
      <c r="Y38" s="55"/>
      <c r="Z38" s="95"/>
    </row>
    <row r="39" spans="1:26" ht="12.75">
      <c r="A39" s="91"/>
      <c r="B39" s="88"/>
      <c r="C39" s="256"/>
      <c r="D39" s="88"/>
      <c r="E39" s="247"/>
      <c r="F39" s="247"/>
      <c r="G39" s="88"/>
      <c r="H39" s="144"/>
      <c r="I39" s="141"/>
      <c r="J39" s="90"/>
      <c r="K39" s="92"/>
      <c r="L39" s="89"/>
      <c r="M39" s="89"/>
      <c r="N39" s="89"/>
      <c r="O39" s="55"/>
      <c r="P39" s="93"/>
      <c r="Q39" s="94"/>
      <c r="R39" s="117"/>
      <c r="S39" s="57"/>
      <c r="T39" s="57"/>
      <c r="U39" s="57"/>
      <c r="V39" s="57"/>
      <c r="W39" s="57"/>
      <c r="X39" s="55"/>
      <c r="Y39" s="55"/>
      <c r="Z39" s="95"/>
    </row>
    <row r="40" spans="1:26" ht="12.75">
      <c r="A40" s="91" t="s">
        <v>592</v>
      </c>
      <c r="B40" s="88"/>
      <c r="C40" s="256"/>
      <c r="D40" s="88"/>
      <c r="E40" s="247"/>
      <c r="F40" s="247"/>
      <c r="G40" s="88"/>
      <c r="H40" s="144"/>
      <c r="I40" s="141"/>
      <c r="J40" s="90"/>
      <c r="K40" s="92"/>
      <c r="L40" s="89"/>
      <c r="M40" s="89"/>
      <c r="N40" s="89"/>
      <c r="O40" s="55"/>
      <c r="P40" s="93"/>
      <c r="Q40" s="94"/>
      <c r="R40" s="117"/>
      <c r="S40" s="57"/>
      <c r="T40" s="57"/>
      <c r="U40" s="57"/>
      <c r="V40" s="57"/>
      <c r="W40" s="57"/>
      <c r="X40" s="55"/>
      <c r="Y40" s="55"/>
      <c r="Z40" s="95"/>
    </row>
    <row r="41" spans="1:26" ht="42.75" customHeight="1">
      <c r="A41" s="91">
        <v>1</v>
      </c>
      <c r="B41" s="88"/>
      <c r="C41" s="256" t="s">
        <v>592</v>
      </c>
      <c r="D41" s="88"/>
      <c r="E41" s="247">
        <v>33.54</v>
      </c>
      <c r="F41" s="247">
        <v>33.29</v>
      </c>
      <c r="G41" s="88" t="s">
        <v>593</v>
      </c>
      <c r="H41" s="144"/>
      <c r="I41" s="141" t="s">
        <v>594</v>
      </c>
      <c r="J41" s="90"/>
      <c r="K41" s="92"/>
      <c r="L41" s="89"/>
      <c r="M41" s="89"/>
      <c r="N41" s="89"/>
      <c r="O41" s="55" t="s">
        <v>595</v>
      </c>
      <c r="P41" s="93"/>
      <c r="Q41" s="94" t="s">
        <v>600</v>
      </c>
      <c r="R41" s="117"/>
      <c r="S41" s="57"/>
      <c r="T41" s="57"/>
      <c r="U41" s="57"/>
      <c r="V41" s="57"/>
      <c r="W41" s="57"/>
      <c r="X41" s="55"/>
      <c r="Y41" s="55"/>
      <c r="Z41" s="95"/>
    </row>
    <row r="42" spans="1:26" ht="12.75">
      <c r="A42" s="91"/>
      <c r="B42" s="88"/>
      <c r="C42" s="256"/>
      <c r="D42" s="88"/>
      <c r="E42" s="247"/>
      <c r="F42" s="247"/>
      <c r="G42" s="88"/>
      <c r="H42" s="144"/>
      <c r="I42" s="141"/>
      <c r="J42" s="90"/>
      <c r="K42" s="92"/>
      <c r="L42" s="89"/>
      <c r="M42" s="89"/>
      <c r="N42" s="89"/>
      <c r="O42" s="55"/>
      <c r="P42" s="93"/>
      <c r="Q42" s="94"/>
      <c r="R42" s="117"/>
      <c r="S42" s="57"/>
      <c r="T42" s="57"/>
      <c r="U42" s="57"/>
      <c r="V42" s="57"/>
      <c r="W42" s="57"/>
      <c r="X42" s="55"/>
      <c r="Y42" s="55"/>
      <c r="Z42" s="95"/>
    </row>
    <row r="43" spans="1:26" ht="12.75">
      <c r="A43" s="91"/>
      <c r="B43" s="88"/>
      <c r="C43" s="256"/>
      <c r="D43" s="88"/>
      <c r="E43" s="247"/>
      <c r="F43" s="247"/>
      <c r="G43" s="88"/>
      <c r="H43" s="144"/>
      <c r="I43" s="141"/>
      <c r="J43" s="90"/>
      <c r="K43" s="92"/>
      <c r="L43" s="89"/>
      <c r="M43" s="89"/>
      <c r="N43" s="89"/>
      <c r="O43" s="55"/>
      <c r="P43" s="93"/>
      <c r="Q43" s="94"/>
      <c r="R43" s="117"/>
      <c r="S43" s="57"/>
      <c r="T43" s="57"/>
      <c r="U43" s="57"/>
      <c r="V43" s="57"/>
      <c r="W43" s="57"/>
      <c r="X43" s="55"/>
      <c r="Y43" s="55"/>
      <c r="Z43" s="95"/>
    </row>
    <row r="44" spans="1:26" ht="12.75">
      <c r="A44" s="91"/>
      <c r="B44" s="88"/>
      <c r="C44" s="256"/>
      <c r="D44" s="88"/>
      <c r="E44" s="247"/>
      <c r="F44" s="247"/>
      <c r="G44" s="88"/>
      <c r="H44" s="144"/>
      <c r="I44" s="141"/>
      <c r="J44" s="90"/>
      <c r="K44" s="92"/>
      <c r="L44" s="89"/>
      <c r="M44" s="89"/>
      <c r="N44" s="89"/>
      <c r="O44" s="55"/>
      <c r="P44" s="93"/>
      <c r="Q44" s="94"/>
      <c r="R44" s="117"/>
      <c r="S44" s="57"/>
      <c r="T44" s="57"/>
      <c r="U44" s="57"/>
      <c r="V44" s="57"/>
      <c r="W44" s="57"/>
      <c r="X44" s="55"/>
      <c r="Y44" s="55"/>
      <c r="Z44" s="95"/>
    </row>
    <row r="45" spans="1:26" ht="12.75">
      <c r="A45" s="91"/>
      <c r="B45" s="88"/>
      <c r="C45" s="256"/>
      <c r="D45" s="88"/>
      <c r="E45" s="247"/>
      <c r="F45" s="247"/>
      <c r="G45" s="88"/>
      <c r="H45" s="144"/>
      <c r="I45" s="141"/>
      <c r="J45" s="90"/>
      <c r="K45" s="92"/>
      <c r="L45" s="89"/>
      <c r="M45" s="89"/>
      <c r="N45" s="89"/>
      <c r="O45" s="55"/>
      <c r="P45" s="93"/>
      <c r="Q45" s="94"/>
      <c r="R45" s="117"/>
      <c r="S45" s="57"/>
      <c r="T45" s="57"/>
      <c r="U45" s="57"/>
      <c r="V45" s="57"/>
      <c r="W45" s="57"/>
      <c r="X45" s="55"/>
      <c r="Y45" s="55"/>
      <c r="Z45" s="95"/>
    </row>
    <row r="46" spans="1:26" ht="12.75">
      <c r="A46" s="91"/>
      <c r="B46" s="88"/>
      <c r="C46" s="256"/>
      <c r="D46" s="88"/>
      <c r="E46" s="247"/>
      <c r="F46" s="247"/>
      <c r="G46" s="88"/>
      <c r="H46" s="144"/>
      <c r="I46" s="141"/>
      <c r="J46" s="90"/>
      <c r="K46" s="92"/>
      <c r="L46" s="89"/>
      <c r="M46" s="89"/>
      <c r="N46" s="89"/>
      <c r="O46" s="55"/>
      <c r="P46" s="93"/>
      <c r="Q46" s="94"/>
      <c r="R46" s="117"/>
      <c r="S46" s="57"/>
      <c r="T46" s="57"/>
      <c r="U46" s="57"/>
      <c r="V46" s="57"/>
      <c r="W46" s="57"/>
      <c r="X46" s="55"/>
      <c r="Y46" s="55"/>
      <c r="Z46" s="95"/>
    </row>
    <row r="47" spans="1:26" ht="12.75">
      <c r="A47" s="91"/>
      <c r="B47" s="88"/>
      <c r="C47" s="256"/>
      <c r="D47" s="88"/>
      <c r="E47" s="247"/>
      <c r="F47" s="247"/>
      <c r="G47" s="88"/>
      <c r="H47" s="144"/>
      <c r="I47" s="141"/>
      <c r="J47" s="90"/>
      <c r="K47" s="92"/>
      <c r="L47" s="89"/>
      <c r="M47" s="89"/>
      <c r="N47" s="89"/>
      <c r="O47" s="55"/>
      <c r="P47" s="93"/>
      <c r="Q47" s="94"/>
      <c r="R47" s="117"/>
      <c r="S47" s="57"/>
      <c r="T47" s="57"/>
      <c r="U47" s="57"/>
      <c r="V47" s="57"/>
      <c r="W47" s="57"/>
      <c r="X47" s="55"/>
      <c r="Y47" s="55"/>
      <c r="Z47" s="95"/>
    </row>
    <row r="48" spans="1:26" ht="12.75">
      <c r="A48" s="91"/>
      <c r="B48" s="88"/>
      <c r="C48" s="256"/>
      <c r="D48" s="88"/>
      <c r="E48" s="247"/>
      <c r="F48" s="247"/>
      <c r="G48" s="88"/>
      <c r="H48" s="144"/>
      <c r="I48" s="141"/>
      <c r="J48" s="90"/>
      <c r="K48" s="92"/>
      <c r="L48" s="89"/>
      <c r="M48" s="89"/>
      <c r="N48" s="89"/>
      <c r="O48" s="55"/>
      <c r="P48" s="93"/>
      <c r="Q48" s="94"/>
      <c r="R48" s="117"/>
      <c r="S48" s="57"/>
      <c r="T48" s="57"/>
      <c r="U48" s="57"/>
      <c r="V48" s="57"/>
      <c r="W48" s="57"/>
      <c r="X48" s="55"/>
      <c r="Y48" s="55"/>
      <c r="Z48" s="95"/>
    </row>
    <row r="49" spans="1:26" ht="12.75">
      <c r="A49" s="91"/>
      <c r="B49" s="88"/>
      <c r="C49" s="256"/>
      <c r="D49" s="88"/>
      <c r="E49" s="247"/>
      <c r="F49" s="247"/>
      <c r="G49" s="88"/>
      <c r="H49" s="144"/>
      <c r="I49" s="141"/>
      <c r="J49" s="90"/>
      <c r="K49" s="92"/>
      <c r="L49" s="89"/>
      <c r="M49" s="89"/>
      <c r="N49" s="89"/>
      <c r="O49" s="55"/>
      <c r="P49" s="93"/>
      <c r="Q49" s="94"/>
      <c r="R49" s="117"/>
      <c r="S49" s="57"/>
      <c r="T49" s="57"/>
      <c r="U49" s="57"/>
      <c r="V49" s="57"/>
      <c r="W49" s="57"/>
      <c r="X49" s="55"/>
      <c r="Y49" s="55"/>
      <c r="Z49" s="95"/>
    </row>
    <row r="50" spans="1:26" ht="12.75">
      <c r="A50" s="91"/>
      <c r="B50" s="88"/>
      <c r="C50" s="256"/>
      <c r="D50" s="88"/>
      <c r="E50" s="247"/>
      <c r="F50" s="247"/>
      <c r="G50" s="88"/>
      <c r="H50" s="144"/>
      <c r="I50" s="141"/>
      <c r="J50" s="90"/>
      <c r="K50" s="92"/>
      <c r="L50" s="89"/>
      <c r="M50" s="89"/>
      <c r="N50" s="89"/>
      <c r="O50" s="55"/>
      <c r="P50" s="93"/>
      <c r="Q50" s="94"/>
      <c r="R50" s="117"/>
      <c r="S50" s="57"/>
      <c r="T50" s="57"/>
      <c r="U50" s="57"/>
      <c r="V50" s="57"/>
      <c r="W50" s="57"/>
      <c r="X50" s="55"/>
      <c r="Y50" s="55"/>
      <c r="Z50" s="95"/>
    </row>
    <row r="51" spans="1:26" ht="12.75">
      <c r="A51" s="91"/>
      <c r="B51" s="88"/>
      <c r="C51" s="256"/>
      <c r="D51" s="88"/>
      <c r="E51" s="247"/>
      <c r="F51" s="247"/>
      <c r="G51" s="88"/>
      <c r="H51" s="144"/>
      <c r="I51" s="141"/>
      <c r="J51" s="90"/>
      <c r="K51" s="92"/>
      <c r="L51" s="89"/>
      <c r="M51" s="89"/>
      <c r="N51" s="89"/>
      <c r="O51" s="55"/>
      <c r="P51" s="93"/>
      <c r="Q51" s="94"/>
      <c r="R51" s="117"/>
      <c r="S51" s="57"/>
      <c r="T51" s="57"/>
      <c r="U51" s="57"/>
      <c r="V51" s="57"/>
      <c r="W51" s="57"/>
      <c r="X51" s="55"/>
      <c r="Y51" s="55"/>
      <c r="Z51" s="95"/>
    </row>
    <row r="52" spans="1:26" ht="12.75">
      <c r="A52" s="91"/>
      <c r="B52" s="88"/>
      <c r="C52" s="256"/>
      <c r="D52" s="88"/>
      <c r="E52" s="247"/>
      <c r="F52" s="247"/>
      <c r="G52" s="88"/>
      <c r="H52" s="144"/>
      <c r="I52" s="141"/>
      <c r="J52" s="90"/>
      <c r="K52" s="92"/>
      <c r="L52" s="89"/>
      <c r="M52" s="89"/>
      <c r="N52" s="89"/>
      <c r="O52" s="55"/>
      <c r="P52" s="93"/>
      <c r="Q52" s="94"/>
      <c r="R52" s="117"/>
      <c r="S52" s="57"/>
      <c r="T52" s="57"/>
      <c r="U52" s="57"/>
      <c r="V52" s="57"/>
      <c r="W52" s="57"/>
      <c r="X52" s="55"/>
      <c r="Y52" s="55"/>
      <c r="Z52" s="95"/>
    </row>
    <row r="53" spans="1:26" ht="12.75">
      <c r="A53" s="91"/>
      <c r="B53" s="88"/>
      <c r="C53" s="256"/>
      <c r="D53" s="88"/>
      <c r="E53" s="247"/>
      <c r="F53" s="247"/>
      <c r="G53" s="88"/>
      <c r="H53" s="144"/>
      <c r="I53" s="141"/>
      <c r="J53" s="90"/>
      <c r="K53" s="92"/>
      <c r="L53" s="89"/>
      <c r="M53" s="89"/>
      <c r="N53" s="89"/>
      <c r="O53" s="55"/>
      <c r="P53" s="93"/>
      <c r="Q53" s="94"/>
      <c r="R53" s="117"/>
      <c r="S53" s="57"/>
      <c r="T53" s="57"/>
      <c r="U53" s="57"/>
      <c r="V53" s="57"/>
      <c r="W53" s="57"/>
      <c r="X53" s="55"/>
      <c r="Y53" s="55"/>
      <c r="Z53" s="95"/>
    </row>
    <row r="54" spans="1:26" ht="12.75">
      <c r="A54" s="91"/>
      <c r="B54" s="88"/>
      <c r="C54" s="256"/>
      <c r="D54" s="88"/>
      <c r="E54" s="247"/>
      <c r="F54" s="247"/>
      <c r="G54" s="88"/>
      <c r="H54" s="144"/>
      <c r="I54" s="141"/>
      <c r="J54" s="90"/>
      <c r="K54" s="92"/>
      <c r="L54" s="89"/>
      <c r="M54" s="89"/>
      <c r="N54" s="89"/>
      <c r="O54" s="55"/>
      <c r="P54" s="93"/>
      <c r="Q54" s="94"/>
      <c r="R54" s="117"/>
      <c r="S54" s="57"/>
      <c r="T54" s="57"/>
      <c r="U54" s="57"/>
      <c r="V54" s="57"/>
      <c r="W54" s="57"/>
      <c r="X54" s="55"/>
      <c r="Y54" s="55"/>
      <c r="Z54" s="95"/>
    </row>
    <row r="55" spans="1:26" ht="12.75">
      <c r="A55" s="91"/>
      <c r="B55" s="88"/>
      <c r="C55" s="256"/>
      <c r="D55" s="88"/>
      <c r="E55" s="247"/>
      <c r="F55" s="247"/>
      <c r="G55" s="88"/>
      <c r="H55" s="144"/>
      <c r="I55" s="141"/>
      <c r="J55" s="90"/>
      <c r="K55" s="92"/>
      <c r="L55" s="89"/>
      <c r="M55" s="89"/>
      <c r="N55" s="89"/>
      <c r="O55" s="55"/>
      <c r="P55" s="93"/>
      <c r="Q55" s="94"/>
      <c r="R55" s="117"/>
      <c r="S55" s="57"/>
      <c r="T55" s="57"/>
      <c r="U55" s="57"/>
      <c r="V55" s="57"/>
      <c r="W55" s="57"/>
      <c r="X55" s="55"/>
      <c r="Y55" s="55"/>
      <c r="Z55" s="95"/>
    </row>
    <row r="56" spans="1:26" ht="12.75">
      <c r="A56" s="91"/>
      <c r="B56" s="88"/>
      <c r="C56" s="256"/>
      <c r="D56" s="88"/>
      <c r="E56" s="247"/>
      <c r="F56" s="247"/>
      <c r="G56" s="88"/>
      <c r="H56" s="144"/>
      <c r="I56" s="141"/>
      <c r="J56" s="90"/>
      <c r="K56" s="92"/>
      <c r="L56" s="89"/>
      <c r="M56" s="89"/>
      <c r="N56" s="89"/>
      <c r="O56" s="55"/>
      <c r="P56" s="93"/>
      <c r="Q56" s="94"/>
      <c r="R56" s="117"/>
      <c r="S56" s="57"/>
      <c r="T56" s="57"/>
      <c r="U56" s="57"/>
      <c r="V56" s="57"/>
      <c r="W56" s="57"/>
      <c r="X56" s="55"/>
      <c r="Y56" s="55"/>
      <c r="Z56" s="95"/>
    </row>
    <row r="57" spans="1:26" ht="12.75">
      <c r="A57" s="91"/>
      <c r="B57" s="88"/>
      <c r="C57" s="256"/>
      <c r="D57" s="88"/>
      <c r="E57" s="247"/>
      <c r="F57" s="247"/>
      <c r="G57" s="88"/>
      <c r="H57" s="144"/>
      <c r="I57" s="141"/>
      <c r="J57" s="90"/>
      <c r="K57" s="92"/>
      <c r="L57" s="89"/>
      <c r="M57" s="89"/>
      <c r="N57" s="89"/>
      <c r="O57" s="55"/>
      <c r="P57" s="93"/>
      <c r="Q57" s="94"/>
      <c r="R57" s="117"/>
      <c r="S57" s="57"/>
      <c r="T57" s="57"/>
      <c r="U57" s="57"/>
      <c r="V57" s="57"/>
      <c r="W57" s="57"/>
      <c r="X57" s="55"/>
      <c r="Y57" s="55"/>
      <c r="Z57" s="95"/>
    </row>
    <row r="58" spans="1:26" ht="12.75">
      <c r="A58" s="91"/>
      <c r="B58" s="88"/>
      <c r="C58" s="256"/>
      <c r="D58" s="88"/>
      <c r="E58" s="247"/>
      <c r="F58" s="247"/>
      <c r="G58" s="88"/>
      <c r="H58" s="144"/>
      <c r="I58" s="141"/>
      <c r="J58" s="90"/>
      <c r="K58" s="92"/>
      <c r="L58" s="89"/>
      <c r="M58" s="89"/>
      <c r="N58" s="89"/>
      <c r="O58" s="55"/>
      <c r="P58" s="93"/>
      <c r="Q58" s="94"/>
      <c r="R58" s="117"/>
      <c r="S58" s="57"/>
      <c r="T58" s="57"/>
      <c r="U58" s="57"/>
      <c r="V58" s="57"/>
      <c r="W58" s="57"/>
      <c r="X58" s="55"/>
      <c r="Y58" s="55"/>
      <c r="Z58" s="95"/>
    </row>
    <row r="59" spans="1:26" ht="12.75">
      <c r="A59" s="91"/>
      <c r="B59" s="88"/>
      <c r="C59" s="256"/>
      <c r="D59" s="88"/>
      <c r="E59" s="247"/>
      <c r="F59" s="247"/>
      <c r="G59" s="88"/>
      <c r="H59" s="144"/>
      <c r="I59" s="141"/>
      <c r="J59" s="90"/>
      <c r="K59" s="92"/>
      <c r="L59" s="89"/>
      <c r="M59" s="89"/>
      <c r="N59" s="89"/>
      <c r="O59" s="55"/>
      <c r="P59" s="93"/>
      <c r="Q59" s="94"/>
      <c r="R59" s="117"/>
      <c r="S59" s="57"/>
      <c r="T59" s="57"/>
      <c r="U59" s="57"/>
      <c r="V59" s="57"/>
      <c r="W59" s="57"/>
      <c r="X59" s="55"/>
      <c r="Y59" s="55"/>
      <c r="Z59" s="95"/>
    </row>
    <row r="60" spans="1:26" ht="12.75">
      <c r="A60" s="91"/>
      <c r="B60" s="88"/>
      <c r="C60" s="256"/>
      <c r="D60" s="88"/>
      <c r="E60" s="247"/>
      <c r="F60" s="247"/>
      <c r="G60" s="88"/>
      <c r="H60" s="144"/>
      <c r="I60" s="141"/>
      <c r="J60" s="90"/>
      <c r="K60" s="92"/>
      <c r="L60" s="89"/>
      <c r="M60" s="89"/>
      <c r="N60" s="89"/>
      <c r="O60" s="55"/>
      <c r="P60" s="93"/>
      <c r="Q60" s="94"/>
      <c r="R60" s="117"/>
      <c r="S60" s="57"/>
      <c r="T60" s="57"/>
      <c r="U60" s="57"/>
      <c r="V60" s="57"/>
      <c r="W60" s="57"/>
      <c r="X60" s="55"/>
      <c r="Y60" s="55"/>
      <c r="Z60" s="95"/>
    </row>
    <row r="61" spans="1:26" ht="12.75">
      <c r="A61" s="91"/>
      <c r="B61" s="88"/>
      <c r="C61" s="256"/>
      <c r="D61" s="88"/>
      <c r="E61" s="247"/>
      <c r="F61" s="247"/>
      <c r="G61" s="88"/>
      <c r="H61" s="144"/>
      <c r="I61" s="141"/>
      <c r="J61" s="90"/>
      <c r="K61" s="92"/>
      <c r="L61" s="89"/>
      <c r="M61" s="89"/>
      <c r="N61" s="89"/>
      <c r="O61" s="55"/>
      <c r="P61" s="93"/>
      <c r="Q61" s="94"/>
      <c r="R61" s="117"/>
      <c r="S61" s="57"/>
      <c r="T61" s="57"/>
      <c r="U61" s="57"/>
      <c r="V61" s="57"/>
      <c r="W61" s="57"/>
      <c r="X61" s="55"/>
      <c r="Y61" s="55"/>
      <c r="Z61" s="95"/>
    </row>
    <row r="62" spans="1:26" ht="12.75">
      <c r="A62" s="91"/>
      <c r="B62" s="88"/>
      <c r="C62" s="256"/>
      <c r="D62" s="88"/>
      <c r="E62" s="247"/>
      <c r="F62" s="247"/>
      <c r="G62" s="88"/>
      <c r="H62" s="144"/>
      <c r="I62" s="141"/>
      <c r="J62" s="90"/>
      <c r="K62" s="92"/>
      <c r="L62" s="89"/>
      <c r="M62" s="89"/>
      <c r="N62" s="89"/>
      <c r="O62" s="55"/>
      <c r="P62" s="93"/>
      <c r="Q62" s="94"/>
      <c r="R62" s="117"/>
      <c r="S62" s="57"/>
      <c r="T62" s="57"/>
      <c r="U62" s="57"/>
      <c r="V62" s="57"/>
      <c r="W62" s="57"/>
      <c r="X62" s="55"/>
      <c r="Y62" s="55"/>
      <c r="Z62" s="95"/>
    </row>
    <row r="63" spans="1:26" ht="12.75">
      <c r="A63" s="91"/>
      <c r="B63" s="88"/>
      <c r="C63" s="256"/>
      <c r="D63" s="88"/>
      <c r="E63" s="247"/>
      <c r="F63" s="247"/>
      <c r="G63" s="88"/>
      <c r="H63" s="144"/>
      <c r="I63" s="141"/>
      <c r="J63" s="90"/>
      <c r="K63" s="92"/>
      <c r="L63" s="89"/>
      <c r="M63" s="89"/>
      <c r="N63" s="89"/>
      <c r="O63" s="55"/>
      <c r="P63" s="93"/>
      <c r="Q63" s="94"/>
      <c r="R63" s="117"/>
      <c r="S63" s="57"/>
      <c r="T63" s="57"/>
      <c r="U63" s="57"/>
      <c r="V63" s="57"/>
      <c r="W63" s="57"/>
      <c r="X63" s="55"/>
      <c r="Y63" s="55"/>
      <c r="Z63" s="95"/>
    </row>
    <row r="64" spans="1:26" ht="12.75">
      <c r="A64" s="91"/>
      <c r="B64" s="88"/>
      <c r="C64" s="256"/>
      <c r="D64" s="88"/>
      <c r="E64" s="247"/>
      <c r="F64" s="247"/>
      <c r="G64" s="88"/>
      <c r="H64" s="144"/>
      <c r="I64" s="141"/>
      <c r="J64" s="90"/>
      <c r="K64" s="92"/>
      <c r="L64" s="89"/>
      <c r="M64" s="89"/>
      <c r="N64" s="89"/>
      <c r="O64" s="55"/>
      <c r="P64" s="93"/>
      <c r="Q64" s="94"/>
      <c r="R64" s="117"/>
      <c r="S64" s="57"/>
      <c r="T64" s="57"/>
      <c r="U64" s="57"/>
      <c r="V64" s="57"/>
      <c r="W64" s="57"/>
      <c r="X64" s="55"/>
      <c r="Y64" s="55"/>
      <c r="Z64" s="95"/>
    </row>
    <row r="65" spans="1:26" ht="12.75">
      <c r="A65" s="91"/>
      <c r="B65" s="88"/>
      <c r="C65" s="256"/>
      <c r="D65" s="88"/>
      <c r="E65" s="247"/>
      <c r="F65" s="247"/>
      <c r="G65" s="88"/>
      <c r="H65" s="144"/>
      <c r="I65" s="141"/>
      <c r="J65" s="90"/>
      <c r="K65" s="92"/>
      <c r="L65" s="89"/>
      <c r="M65" s="89"/>
      <c r="N65" s="89"/>
      <c r="O65" s="55"/>
      <c r="P65" s="93"/>
      <c r="Q65" s="94"/>
      <c r="R65" s="117"/>
      <c r="S65" s="57"/>
      <c r="T65" s="57"/>
      <c r="U65" s="57"/>
      <c r="V65" s="57"/>
      <c r="W65" s="57"/>
      <c r="X65" s="55"/>
      <c r="Y65" s="55"/>
      <c r="Z65" s="95"/>
    </row>
    <row r="66" spans="1:26" ht="12.75">
      <c r="A66" s="91"/>
      <c r="B66" s="88"/>
      <c r="C66" s="256"/>
      <c r="D66" s="88"/>
      <c r="E66" s="247"/>
      <c r="F66" s="247"/>
      <c r="G66" s="88"/>
      <c r="H66" s="144"/>
      <c r="I66" s="141"/>
      <c r="J66" s="90"/>
      <c r="K66" s="92"/>
      <c r="L66" s="89"/>
      <c r="M66" s="89"/>
      <c r="N66" s="89"/>
      <c r="O66" s="55"/>
      <c r="P66" s="93"/>
      <c r="Q66" s="94"/>
      <c r="R66" s="117"/>
      <c r="S66" s="57"/>
      <c r="T66" s="57"/>
      <c r="U66" s="57"/>
      <c r="V66" s="57"/>
      <c r="W66" s="57"/>
      <c r="X66" s="55"/>
      <c r="Y66" s="55"/>
      <c r="Z66" s="95"/>
    </row>
    <row r="67" spans="1:26" ht="12.75">
      <c r="A67" s="91"/>
      <c r="B67" s="88"/>
      <c r="C67" s="256"/>
      <c r="D67" s="88"/>
      <c r="E67" s="247"/>
      <c r="F67" s="247"/>
      <c r="G67" s="88"/>
      <c r="H67" s="144"/>
      <c r="I67" s="141"/>
      <c r="J67" s="90"/>
      <c r="K67" s="92"/>
      <c r="L67" s="89"/>
      <c r="M67" s="89"/>
      <c r="N67" s="89"/>
      <c r="O67" s="55"/>
      <c r="P67" s="93"/>
      <c r="Q67" s="94"/>
      <c r="R67" s="117"/>
      <c r="S67" s="57"/>
      <c r="T67" s="57"/>
      <c r="U67" s="57"/>
      <c r="V67" s="57"/>
      <c r="W67" s="57"/>
      <c r="X67" s="55"/>
      <c r="Y67" s="55"/>
      <c r="Z67" s="95"/>
    </row>
    <row r="68" spans="1:26" ht="12.75">
      <c r="A68" s="91"/>
      <c r="B68" s="88"/>
      <c r="C68" s="256"/>
      <c r="D68" s="88"/>
      <c r="E68" s="247"/>
      <c r="F68" s="247"/>
      <c r="G68" s="88"/>
      <c r="H68" s="144"/>
      <c r="I68" s="141"/>
      <c r="J68" s="90"/>
      <c r="K68" s="92"/>
      <c r="L68" s="89"/>
      <c r="M68" s="89"/>
      <c r="N68" s="89"/>
      <c r="O68" s="55"/>
      <c r="P68" s="93"/>
      <c r="Q68" s="94"/>
      <c r="R68" s="117"/>
      <c r="S68" s="57"/>
      <c r="T68" s="57"/>
      <c r="U68" s="57"/>
      <c r="V68" s="57"/>
      <c r="W68" s="57"/>
      <c r="X68" s="55"/>
      <c r="Y68" s="55"/>
      <c r="Z68" s="95"/>
    </row>
    <row r="69" spans="1:26" ht="12.75">
      <c r="A69" s="91"/>
      <c r="B69" s="88"/>
      <c r="C69" s="256"/>
      <c r="D69" s="88"/>
      <c r="E69" s="247"/>
      <c r="F69" s="247"/>
      <c r="G69" s="88"/>
      <c r="H69" s="144"/>
      <c r="I69" s="141"/>
      <c r="J69" s="90"/>
      <c r="K69" s="92"/>
      <c r="L69" s="89"/>
      <c r="M69" s="89"/>
      <c r="N69" s="89"/>
      <c r="O69" s="55"/>
      <c r="P69" s="93"/>
      <c r="Q69" s="94"/>
      <c r="R69" s="117"/>
      <c r="S69" s="57"/>
      <c r="T69" s="57"/>
      <c r="U69" s="57"/>
      <c r="V69" s="57"/>
      <c r="W69" s="57"/>
      <c r="X69" s="55"/>
      <c r="Y69" s="55"/>
      <c r="Z69" s="95"/>
    </row>
    <row r="70" spans="1:26" ht="12.75">
      <c r="A70" s="91"/>
      <c r="B70" s="88"/>
      <c r="C70" s="256"/>
      <c r="D70" s="88"/>
      <c r="E70" s="247"/>
      <c r="F70" s="247"/>
      <c r="G70" s="88"/>
      <c r="H70" s="144"/>
      <c r="I70" s="141"/>
      <c r="J70" s="90"/>
      <c r="K70" s="92"/>
      <c r="L70" s="89"/>
      <c r="M70" s="89"/>
      <c r="N70" s="89"/>
      <c r="O70" s="55"/>
      <c r="P70" s="93"/>
      <c r="Q70" s="94"/>
      <c r="R70" s="117"/>
      <c r="S70" s="57"/>
      <c r="T70" s="57"/>
      <c r="U70" s="57"/>
      <c r="V70" s="57"/>
      <c r="W70" s="57"/>
      <c r="X70" s="55"/>
      <c r="Y70" s="55"/>
      <c r="Z70" s="95"/>
    </row>
    <row r="71" spans="1:26" ht="12.75">
      <c r="A71" s="91"/>
      <c r="B71" s="88"/>
      <c r="C71" s="256"/>
      <c r="D71" s="88"/>
      <c r="E71" s="247"/>
      <c r="F71" s="247"/>
      <c r="G71" s="88"/>
      <c r="H71" s="144"/>
      <c r="I71" s="141"/>
      <c r="J71" s="90"/>
      <c r="K71" s="92"/>
      <c r="L71" s="89"/>
      <c r="M71" s="89"/>
      <c r="N71" s="89"/>
      <c r="O71" s="55"/>
      <c r="P71" s="93"/>
      <c r="Q71" s="94"/>
      <c r="R71" s="117"/>
      <c r="S71" s="57"/>
      <c r="T71" s="57"/>
      <c r="U71" s="57"/>
      <c r="V71" s="57"/>
      <c r="W71" s="57"/>
      <c r="X71" s="55"/>
      <c r="Y71" s="55"/>
      <c r="Z71" s="95"/>
    </row>
    <row r="72" spans="1:26" ht="12.75">
      <c r="A72" s="91"/>
      <c r="B72" s="88"/>
      <c r="C72" s="256"/>
      <c r="D72" s="88"/>
      <c r="E72" s="247"/>
      <c r="F72" s="247"/>
      <c r="G72" s="88"/>
      <c r="H72" s="144"/>
      <c r="I72" s="141"/>
      <c r="J72" s="90"/>
      <c r="K72" s="92"/>
      <c r="L72" s="89"/>
      <c r="M72" s="89"/>
      <c r="N72" s="89"/>
      <c r="O72" s="55"/>
      <c r="P72" s="93"/>
      <c r="Q72" s="94"/>
      <c r="R72" s="117"/>
      <c r="S72" s="57"/>
      <c r="T72" s="57"/>
      <c r="U72" s="57"/>
      <c r="V72" s="57"/>
      <c r="W72" s="57"/>
      <c r="X72" s="55"/>
      <c r="Y72" s="55"/>
      <c r="Z72" s="95"/>
    </row>
    <row r="73" spans="1:26" ht="12.75">
      <c r="A73" s="91"/>
      <c r="B73" s="88"/>
      <c r="C73" s="256"/>
      <c r="D73" s="88"/>
      <c r="E73" s="247"/>
      <c r="F73" s="247"/>
      <c r="G73" s="88"/>
      <c r="H73" s="144"/>
      <c r="I73" s="141"/>
      <c r="J73" s="90"/>
      <c r="K73" s="92"/>
      <c r="L73" s="89"/>
      <c r="M73" s="89"/>
      <c r="N73" s="89"/>
      <c r="O73" s="55"/>
      <c r="P73" s="93"/>
      <c r="Q73" s="94"/>
      <c r="R73" s="117"/>
      <c r="S73" s="57"/>
      <c r="T73" s="57"/>
      <c r="U73" s="57"/>
      <c r="V73" s="57"/>
      <c r="W73" s="57"/>
      <c r="X73" s="55"/>
      <c r="Y73" s="55"/>
      <c r="Z73" s="95"/>
    </row>
    <row r="74" spans="1:26" ht="12.75">
      <c r="A74" s="91"/>
      <c r="B74" s="88"/>
      <c r="C74" s="256"/>
      <c r="D74" s="88"/>
      <c r="E74" s="247"/>
      <c r="F74" s="247"/>
      <c r="G74" s="88"/>
      <c r="H74" s="144"/>
      <c r="I74" s="141"/>
      <c r="J74" s="90"/>
      <c r="K74" s="92"/>
      <c r="L74" s="89"/>
      <c r="M74" s="89"/>
      <c r="N74" s="89"/>
      <c r="O74" s="55"/>
      <c r="P74" s="93"/>
      <c r="Q74" s="94"/>
      <c r="R74" s="117"/>
      <c r="S74" s="57"/>
      <c r="T74" s="57"/>
      <c r="U74" s="57"/>
      <c r="V74" s="57"/>
      <c r="W74" s="57"/>
      <c r="X74" s="55"/>
      <c r="Y74" s="55"/>
      <c r="Z74" s="95"/>
    </row>
    <row r="75" spans="1:26" ht="12.75">
      <c r="A75" s="91"/>
      <c r="B75" s="88"/>
      <c r="C75" s="256"/>
      <c r="D75" s="88"/>
      <c r="E75" s="247"/>
      <c r="F75" s="247"/>
      <c r="G75" s="88"/>
      <c r="H75" s="144"/>
      <c r="I75" s="141"/>
      <c r="J75" s="90"/>
      <c r="K75" s="92"/>
      <c r="L75" s="89"/>
      <c r="M75" s="89"/>
      <c r="N75" s="89"/>
      <c r="O75" s="55"/>
      <c r="P75" s="93"/>
      <c r="Q75" s="94"/>
      <c r="R75" s="117"/>
      <c r="S75" s="57"/>
      <c r="T75" s="57"/>
      <c r="U75" s="57"/>
      <c r="V75" s="57"/>
      <c r="W75" s="57"/>
      <c r="X75" s="55"/>
      <c r="Y75" s="55"/>
      <c r="Z75" s="95"/>
    </row>
    <row r="76" spans="1:26" ht="12.75">
      <c r="A76" s="91"/>
      <c r="B76" s="88"/>
      <c r="C76" s="256"/>
      <c r="D76" s="88"/>
      <c r="E76" s="247"/>
      <c r="F76" s="247"/>
      <c r="G76" s="88"/>
      <c r="H76" s="144"/>
      <c r="I76" s="141"/>
      <c r="J76" s="90"/>
      <c r="K76" s="92"/>
      <c r="L76" s="89"/>
      <c r="M76" s="89"/>
      <c r="N76" s="89"/>
      <c r="O76" s="55"/>
      <c r="P76" s="93"/>
      <c r="Q76" s="94"/>
      <c r="R76" s="117"/>
      <c r="S76" s="57"/>
      <c r="T76" s="57"/>
      <c r="U76" s="57"/>
      <c r="V76" s="57"/>
      <c r="W76" s="57"/>
      <c r="X76" s="55"/>
      <c r="Y76" s="55"/>
      <c r="Z76" s="95"/>
    </row>
    <row r="77" spans="1:26" ht="12.75">
      <c r="A77" s="91"/>
      <c r="B77" s="88"/>
      <c r="C77" s="256"/>
      <c r="D77" s="88"/>
      <c r="E77" s="247"/>
      <c r="F77" s="247"/>
      <c r="G77" s="88"/>
      <c r="H77" s="144"/>
      <c r="I77" s="141"/>
      <c r="J77" s="90"/>
      <c r="K77" s="92"/>
      <c r="L77" s="89"/>
      <c r="M77" s="89"/>
      <c r="N77" s="89"/>
      <c r="O77" s="55"/>
      <c r="P77" s="93"/>
      <c r="Q77" s="94"/>
      <c r="R77" s="117"/>
      <c r="S77" s="57"/>
      <c r="T77" s="57"/>
      <c r="U77" s="57"/>
      <c r="V77" s="57"/>
      <c r="W77" s="57"/>
      <c r="X77" s="55"/>
      <c r="Y77" s="55"/>
      <c r="Z77" s="95"/>
    </row>
    <row r="78" spans="1:26" ht="12.75">
      <c r="A78" s="91"/>
      <c r="B78" s="88"/>
      <c r="C78" s="256"/>
      <c r="D78" s="88"/>
      <c r="E78" s="247"/>
      <c r="F78" s="247"/>
      <c r="G78" s="88"/>
      <c r="H78" s="144"/>
      <c r="I78" s="141"/>
      <c r="J78" s="90"/>
      <c r="K78" s="92"/>
      <c r="L78" s="89"/>
      <c r="M78" s="89"/>
      <c r="N78" s="89"/>
      <c r="O78" s="55"/>
      <c r="P78" s="93"/>
      <c r="Q78" s="94"/>
      <c r="R78" s="117"/>
      <c r="S78" s="57"/>
      <c r="T78" s="57"/>
      <c r="U78" s="57"/>
      <c r="V78" s="57"/>
      <c r="W78" s="57"/>
      <c r="X78" s="55"/>
      <c r="Y78" s="55"/>
      <c r="Z78" s="95"/>
    </row>
    <row r="79" spans="1:26" ht="12.75">
      <c r="A79" s="91"/>
      <c r="B79" s="88"/>
      <c r="C79" s="256"/>
      <c r="D79" s="88"/>
      <c r="E79" s="247"/>
      <c r="F79" s="247"/>
      <c r="G79" s="88"/>
      <c r="H79" s="144"/>
      <c r="I79" s="141"/>
      <c r="J79" s="90"/>
      <c r="K79" s="92"/>
      <c r="L79" s="89"/>
      <c r="M79" s="89"/>
      <c r="N79" s="89"/>
      <c r="O79" s="55"/>
      <c r="P79" s="93"/>
      <c r="Q79" s="94"/>
      <c r="R79" s="117"/>
      <c r="S79" s="57"/>
      <c r="T79" s="57"/>
      <c r="U79" s="57"/>
      <c r="V79" s="57"/>
      <c r="W79" s="57"/>
      <c r="X79" s="55"/>
      <c r="Y79" s="55"/>
      <c r="Z79" s="95"/>
    </row>
    <row r="80" spans="1:26" ht="12.75">
      <c r="A80" s="91"/>
      <c r="B80" s="88"/>
      <c r="C80" s="256"/>
      <c r="D80" s="88"/>
      <c r="E80" s="247"/>
      <c r="F80" s="247"/>
      <c r="G80" s="88"/>
      <c r="H80" s="144"/>
      <c r="I80" s="141"/>
      <c r="J80" s="90"/>
      <c r="K80" s="92"/>
      <c r="L80" s="89"/>
      <c r="M80" s="89"/>
      <c r="N80" s="89"/>
      <c r="O80" s="55"/>
      <c r="P80" s="93"/>
      <c r="Q80" s="94"/>
      <c r="R80" s="117"/>
      <c r="S80" s="57"/>
      <c r="T80" s="57"/>
      <c r="U80" s="57"/>
      <c r="V80" s="57"/>
      <c r="W80" s="57"/>
      <c r="X80" s="55"/>
      <c r="Y80" s="55"/>
      <c r="Z80" s="95"/>
    </row>
    <row r="81" spans="1:26" ht="12.75">
      <c r="A81" s="91"/>
      <c r="B81" s="88"/>
      <c r="C81" s="256"/>
      <c r="D81" s="88"/>
      <c r="E81" s="247"/>
      <c r="F81" s="247"/>
      <c r="G81" s="88"/>
      <c r="H81" s="144"/>
      <c r="I81" s="141"/>
      <c r="J81" s="90"/>
      <c r="K81" s="92"/>
      <c r="L81" s="89"/>
      <c r="M81" s="89"/>
      <c r="N81" s="89"/>
      <c r="O81" s="55"/>
      <c r="P81" s="93"/>
      <c r="Q81" s="94"/>
      <c r="R81" s="117"/>
      <c r="S81" s="57"/>
      <c r="T81" s="57"/>
      <c r="U81" s="57"/>
      <c r="V81" s="57"/>
      <c r="W81" s="57"/>
      <c r="X81" s="55"/>
      <c r="Y81" s="55"/>
      <c r="Z81" s="95"/>
    </row>
    <row r="82" spans="1:26" ht="12.75">
      <c r="A82" s="91"/>
      <c r="B82" s="88"/>
      <c r="C82" s="256"/>
      <c r="D82" s="88"/>
      <c r="E82" s="247"/>
      <c r="F82" s="247"/>
      <c r="G82" s="88"/>
      <c r="H82" s="144"/>
      <c r="I82" s="141"/>
      <c r="J82" s="90"/>
      <c r="K82" s="92"/>
      <c r="L82" s="89"/>
      <c r="M82" s="89"/>
      <c r="N82" s="89"/>
      <c r="O82" s="55"/>
      <c r="P82" s="93"/>
      <c r="Q82" s="94"/>
      <c r="R82" s="117"/>
      <c r="S82" s="57"/>
      <c r="T82" s="57"/>
      <c r="U82" s="57"/>
      <c r="V82" s="57"/>
      <c r="W82" s="57"/>
      <c r="X82" s="55"/>
      <c r="Y82" s="55"/>
      <c r="Z82" s="95"/>
    </row>
    <row r="83" spans="1:26" ht="12.75">
      <c r="A83" s="91"/>
      <c r="B83" s="88"/>
      <c r="C83" s="256"/>
      <c r="D83" s="88"/>
      <c r="E83" s="247"/>
      <c r="F83" s="247"/>
      <c r="G83" s="88"/>
      <c r="H83" s="144"/>
      <c r="I83" s="141"/>
      <c r="J83" s="90"/>
      <c r="K83" s="92"/>
      <c r="L83" s="89"/>
      <c r="M83" s="89"/>
      <c r="N83" s="89"/>
      <c r="O83" s="55"/>
      <c r="P83" s="93"/>
      <c r="Q83" s="94"/>
      <c r="R83" s="117"/>
      <c r="S83" s="57"/>
      <c r="T83" s="57"/>
      <c r="U83" s="57"/>
      <c r="V83" s="57"/>
      <c r="W83" s="57"/>
      <c r="X83" s="55"/>
      <c r="Y83" s="55"/>
      <c r="Z83" s="95"/>
    </row>
    <row r="84" spans="1:26" ht="12.75">
      <c r="A84" s="91"/>
      <c r="B84" s="88"/>
      <c r="C84" s="256"/>
      <c r="D84" s="88"/>
      <c r="E84" s="247"/>
      <c r="F84" s="247"/>
      <c r="G84" s="88"/>
      <c r="H84" s="144"/>
      <c r="I84" s="141"/>
      <c r="J84" s="90"/>
      <c r="K84" s="92"/>
      <c r="L84" s="89"/>
      <c r="M84" s="89"/>
      <c r="N84" s="89"/>
      <c r="O84" s="55"/>
      <c r="P84" s="93"/>
      <c r="Q84" s="94"/>
      <c r="R84" s="117"/>
      <c r="S84" s="57"/>
      <c r="T84" s="57"/>
      <c r="U84" s="57"/>
      <c r="V84" s="57"/>
      <c r="W84" s="57"/>
      <c r="X84" s="55"/>
      <c r="Y84" s="55"/>
      <c r="Z84" s="95"/>
    </row>
    <row r="85" spans="1:26" ht="12.75">
      <c r="A85" s="91"/>
      <c r="B85" s="88"/>
      <c r="C85" s="256"/>
      <c r="D85" s="88"/>
      <c r="E85" s="247"/>
      <c r="F85" s="247"/>
      <c r="G85" s="88"/>
      <c r="H85" s="144"/>
      <c r="I85" s="141"/>
      <c r="J85" s="90"/>
      <c r="K85" s="92"/>
      <c r="L85" s="89"/>
      <c r="M85" s="89"/>
      <c r="N85" s="89"/>
      <c r="O85" s="55"/>
      <c r="P85" s="93"/>
      <c r="Q85" s="94"/>
      <c r="R85" s="117"/>
      <c r="S85" s="57"/>
      <c r="T85" s="57"/>
      <c r="U85" s="57"/>
      <c r="V85" s="57"/>
      <c r="W85" s="57"/>
      <c r="X85" s="55"/>
      <c r="Y85" s="55"/>
      <c r="Z85" s="95"/>
    </row>
    <row r="86" spans="1:26" ht="12.75">
      <c r="A86" s="91"/>
      <c r="B86" s="88"/>
      <c r="C86" s="256"/>
      <c r="D86" s="88"/>
      <c r="E86" s="247"/>
      <c r="F86" s="247"/>
      <c r="G86" s="88"/>
      <c r="H86" s="144"/>
      <c r="I86" s="141"/>
      <c r="J86" s="90"/>
      <c r="K86" s="92"/>
      <c r="L86" s="89"/>
      <c r="M86" s="89"/>
      <c r="N86" s="89"/>
      <c r="O86" s="55"/>
      <c r="P86" s="93"/>
      <c r="Q86" s="94"/>
      <c r="R86" s="117"/>
      <c r="S86" s="57"/>
      <c r="T86" s="57"/>
      <c r="U86" s="57"/>
      <c r="V86" s="57"/>
      <c r="W86" s="57"/>
      <c r="X86" s="55"/>
      <c r="Y86" s="55"/>
      <c r="Z86" s="95"/>
    </row>
    <row r="87" spans="1:26" ht="12.75">
      <c r="A87" s="91"/>
      <c r="B87" s="88"/>
      <c r="C87" s="256"/>
      <c r="D87" s="88"/>
      <c r="E87" s="247"/>
      <c r="F87" s="247"/>
      <c r="G87" s="88"/>
      <c r="H87" s="144"/>
      <c r="I87" s="141"/>
      <c r="J87" s="90"/>
      <c r="K87" s="92"/>
      <c r="L87" s="89"/>
      <c r="M87" s="89"/>
      <c r="N87" s="89"/>
      <c r="O87" s="55"/>
      <c r="P87" s="93"/>
      <c r="Q87" s="94"/>
      <c r="R87" s="117"/>
      <c r="S87" s="57"/>
      <c r="T87" s="57"/>
      <c r="U87" s="57"/>
      <c r="V87" s="57"/>
      <c r="W87" s="57"/>
      <c r="X87" s="55"/>
      <c r="Y87" s="55"/>
      <c r="Z87" s="95"/>
    </row>
    <row r="88" spans="1:26" ht="12.75">
      <c r="A88" s="91"/>
      <c r="B88" s="88"/>
      <c r="C88" s="256"/>
      <c r="D88" s="88"/>
      <c r="E88" s="247"/>
      <c r="F88" s="247"/>
      <c r="G88" s="88"/>
      <c r="H88" s="144"/>
      <c r="I88" s="141"/>
      <c r="J88" s="90"/>
      <c r="K88" s="92"/>
      <c r="L88" s="89"/>
      <c r="M88" s="89"/>
      <c r="N88" s="89"/>
      <c r="O88" s="55"/>
      <c r="P88" s="93"/>
      <c r="Q88" s="94"/>
      <c r="R88" s="117"/>
      <c r="S88" s="57"/>
      <c r="T88" s="57"/>
      <c r="U88" s="57"/>
      <c r="V88" s="57"/>
      <c r="W88" s="57"/>
      <c r="X88" s="55"/>
      <c r="Y88" s="55"/>
      <c r="Z88" s="95"/>
    </row>
    <row r="89" spans="1:26" ht="12.75">
      <c r="A89" s="91"/>
      <c r="B89" s="88"/>
      <c r="C89" s="256"/>
      <c r="D89" s="88"/>
      <c r="E89" s="247"/>
      <c r="F89" s="247"/>
      <c r="G89" s="88"/>
      <c r="H89" s="144"/>
      <c r="I89" s="141"/>
      <c r="J89" s="90"/>
      <c r="K89" s="92"/>
      <c r="L89" s="89"/>
      <c r="M89" s="89"/>
      <c r="N89" s="89"/>
      <c r="O89" s="55"/>
      <c r="P89" s="93"/>
      <c r="Q89" s="94"/>
      <c r="R89" s="117"/>
      <c r="S89" s="57"/>
      <c r="T89" s="57"/>
      <c r="U89" s="57"/>
      <c r="V89" s="57"/>
      <c r="W89" s="57"/>
      <c r="X89" s="55"/>
      <c r="Y89" s="55"/>
      <c r="Z89" s="95"/>
    </row>
    <row r="90" spans="1:26" ht="12.75">
      <c r="A90" s="91"/>
      <c r="B90" s="88"/>
      <c r="C90" s="256"/>
      <c r="D90" s="88"/>
      <c r="E90" s="247"/>
      <c r="F90" s="247"/>
      <c r="G90" s="88"/>
      <c r="H90" s="144"/>
      <c r="I90" s="141"/>
      <c r="J90" s="90"/>
      <c r="K90" s="92"/>
      <c r="L90" s="89"/>
      <c r="M90" s="89"/>
      <c r="N90" s="89"/>
      <c r="O90" s="55"/>
      <c r="P90" s="93"/>
      <c r="Q90" s="94"/>
      <c r="R90" s="117"/>
      <c r="S90" s="57"/>
      <c r="T90" s="57"/>
      <c r="U90" s="57"/>
      <c r="V90" s="57"/>
      <c r="W90" s="57"/>
      <c r="X90" s="55"/>
      <c r="Y90" s="55"/>
      <c r="Z90" s="95"/>
    </row>
    <row r="91" spans="1:26" ht="12.75">
      <c r="A91" s="91"/>
      <c r="B91" s="88"/>
      <c r="C91" s="256"/>
      <c r="D91" s="88"/>
      <c r="E91" s="247"/>
      <c r="F91" s="247"/>
      <c r="G91" s="88"/>
      <c r="H91" s="144"/>
      <c r="I91" s="141"/>
      <c r="J91" s="90"/>
      <c r="K91" s="92"/>
      <c r="L91" s="89"/>
      <c r="M91" s="89"/>
      <c r="N91" s="89"/>
      <c r="O91" s="55"/>
      <c r="P91" s="93"/>
      <c r="Q91" s="94"/>
      <c r="R91" s="117"/>
      <c r="S91" s="57"/>
      <c r="T91" s="57"/>
      <c r="U91" s="57"/>
      <c r="V91" s="57"/>
      <c r="W91" s="57"/>
      <c r="X91" s="55"/>
      <c r="Y91" s="55"/>
      <c r="Z91" s="95"/>
    </row>
    <row r="92" spans="1:26" ht="12.75">
      <c r="A92" s="91"/>
      <c r="B92" s="88"/>
      <c r="C92" s="256"/>
      <c r="D92" s="88"/>
      <c r="E92" s="247"/>
      <c r="F92" s="247"/>
      <c r="G92" s="88"/>
      <c r="H92" s="144"/>
      <c r="I92" s="141"/>
      <c r="J92" s="90"/>
      <c r="K92" s="92"/>
      <c r="L92" s="89"/>
      <c r="M92" s="89"/>
      <c r="N92" s="89"/>
      <c r="O92" s="55"/>
      <c r="P92" s="93"/>
      <c r="Q92" s="94"/>
      <c r="R92" s="117"/>
      <c r="S92" s="57"/>
      <c r="T92" s="57"/>
      <c r="U92" s="57"/>
      <c r="V92" s="57"/>
      <c r="W92" s="57"/>
      <c r="X92" s="55"/>
      <c r="Y92" s="55"/>
      <c r="Z92" s="95"/>
    </row>
    <row r="93" spans="1:26" ht="12.75">
      <c r="A93" s="91"/>
      <c r="B93" s="88"/>
      <c r="C93" s="256"/>
      <c r="D93" s="88"/>
      <c r="E93" s="247"/>
      <c r="F93" s="247"/>
      <c r="G93" s="88"/>
      <c r="H93" s="144"/>
      <c r="I93" s="141"/>
      <c r="J93" s="90"/>
      <c r="K93" s="92"/>
      <c r="L93" s="89"/>
      <c r="M93" s="89"/>
      <c r="N93" s="89"/>
      <c r="O93" s="55"/>
      <c r="P93" s="93"/>
      <c r="Q93" s="94"/>
      <c r="R93" s="117"/>
      <c r="S93" s="57"/>
      <c r="T93" s="57"/>
      <c r="U93" s="57"/>
      <c r="V93" s="57"/>
      <c r="W93" s="57"/>
      <c r="X93" s="55"/>
      <c r="Y93" s="55"/>
      <c r="Z93" s="95"/>
    </row>
    <row r="94" spans="1:26" ht="12.75">
      <c r="A94" s="91"/>
      <c r="B94" s="88"/>
      <c r="C94" s="256"/>
      <c r="D94" s="88"/>
      <c r="E94" s="247"/>
      <c r="F94" s="247"/>
      <c r="G94" s="88"/>
      <c r="H94" s="144"/>
      <c r="I94" s="141"/>
      <c r="J94" s="90"/>
      <c r="K94" s="92"/>
      <c r="L94" s="89"/>
      <c r="M94" s="89"/>
      <c r="N94" s="89"/>
      <c r="O94" s="55"/>
      <c r="P94" s="93"/>
      <c r="Q94" s="94"/>
      <c r="R94" s="117"/>
      <c r="S94" s="57"/>
      <c r="T94" s="57"/>
      <c r="U94" s="57"/>
      <c r="V94" s="57"/>
      <c r="W94" s="57"/>
      <c r="X94" s="55"/>
      <c r="Y94" s="55"/>
      <c r="Z94" s="95"/>
    </row>
    <row r="95" spans="1:26" ht="12.75">
      <c r="A95" s="91"/>
      <c r="B95" s="88"/>
      <c r="C95" s="256"/>
      <c r="D95" s="88"/>
      <c r="E95" s="247"/>
      <c r="F95" s="247"/>
      <c r="G95" s="88"/>
      <c r="H95" s="144"/>
      <c r="I95" s="141"/>
      <c r="J95" s="90"/>
      <c r="K95" s="92"/>
      <c r="L95" s="89"/>
      <c r="M95" s="89"/>
      <c r="N95" s="89"/>
      <c r="O95" s="55"/>
      <c r="P95" s="93"/>
      <c r="Q95" s="94"/>
      <c r="R95" s="117"/>
      <c r="S95" s="57"/>
      <c r="T95" s="57"/>
      <c r="U95" s="57"/>
      <c r="V95" s="57"/>
      <c r="W95" s="57"/>
      <c r="X95" s="55"/>
      <c r="Y95" s="55"/>
      <c r="Z95" s="95"/>
    </row>
    <row r="96" spans="1:26" ht="13.5" thickBot="1">
      <c r="A96" s="96"/>
      <c r="B96" s="97"/>
      <c r="C96" s="257"/>
      <c r="D96" s="97"/>
      <c r="E96" s="248"/>
      <c r="F96" s="248"/>
      <c r="G96" s="97"/>
      <c r="H96" s="145"/>
      <c r="I96" s="264"/>
      <c r="J96" s="98"/>
      <c r="K96" s="99"/>
      <c r="L96" s="100"/>
      <c r="M96" s="100"/>
      <c r="N96" s="100"/>
      <c r="O96" s="56"/>
      <c r="P96" s="101"/>
      <c r="Q96" s="102"/>
      <c r="R96" s="118"/>
      <c r="S96" s="103"/>
      <c r="T96" s="103"/>
      <c r="U96" s="103"/>
      <c r="V96" s="103"/>
      <c r="W96" s="103"/>
      <c r="X96" s="56"/>
      <c r="Y96" s="56"/>
      <c r="Z96" s="104"/>
    </row>
  </sheetData>
  <sheetProtection/>
  <mergeCells count="30">
    <mergeCell ref="A1:W3"/>
    <mergeCell ref="A4:P6"/>
    <mergeCell ref="Q4:Z6"/>
    <mergeCell ref="G8:G9"/>
    <mergeCell ref="W8:W9"/>
    <mergeCell ref="K8:K9"/>
    <mergeCell ref="Q8:Q9"/>
    <mergeCell ref="J8:J9"/>
    <mergeCell ref="S8:S9"/>
    <mergeCell ref="T8:T9"/>
    <mergeCell ref="N8:N9"/>
    <mergeCell ref="Y8:Y9"/>
    <mergeCell ref="X8:X9"/>
    <mergeCell ref="A8:A9"/>
    <mergeCell ref="B8:B9"/>
    <mergeCell ref="U8:U9"/>
    <mergeCell ref="R8:R9"/>
    <mergeCell ref="L8:M8"/>
    <mergeCell ref="E8:F8"/>
    <mergeCell ref="C8:C9"/>
    <mergeCell ref="D8:D9"/>
    <mergeCell ref="E7:H7"/>
    <mergeCell ref="Q7:Z7"/>
    <mergeCell ref="H8:H9"/>
    <mergeCell ref="I7:O7"/>
    <mergeCell ref="Z8:Z9"/>
    <mergeCell ref="I8:I9"/>
    <mergeCell ref="V8:V9"/>
    <mergeCell ref="O8:O9"/>
    <mergeCell ref="P8:P9"/>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1" manualBreakCount="1">
    <brk id="15" max="65535" man="1"/>
  </colBreaks>
  <ignoredErrors>
    <ignoredError sqref="G11:O11 K10:O10 F13:O13 J12:N12 H10:I10 F15:O15 H14 J14:N14 F17:O17 H16 J16:N16 F19:O19 H18 J18:N18" unlockedFormula="1"/>
    <ignoredError sqref="J10" twoDigitTextYear="1" unlockedFormula="1"/>
  </ignoredErrors>
</worksheet>
</file>

<file path=xl/worksheets/sheet3.xml><?xml version="1.0" encoding="utf-8"?>
<worksheet xmlns="http://schemas.openxmlformats.org/spreadsheetml/2006/main" xmlns:r="http://schemas.openxmlformats.org/officeDocument/2006/relationships">
  <dimension ref="A1:AQ106"/>
  <sheetViews>
    <sheetView showZeros="0" zoomScale="90" zoomScaleNormal="90" zoomScalePageLayoutView="0" workbookViewId="0" topLeftCell="A1">
      <pane xSplit="7" ySplit="8" topLeftCell="H9" activePane="bottomRight" state="frozen"/>
      <selection pane="topLeft" activeCell="A1" sqref="A1"/>
      <selection pane="topRight" activeCell="F1" sqref="F1"/>
      <selection pane="bottomLeft" activeCell="A6" sqref="A6"/>
      <selection pane="bottomRight" activeCell="A1" sqref="A1:U3"/>
    </sheetView>
  </sheetViews>
  <sheetFormatPr defaultColWidth="9.00390625" defaultRowHeight="12.75"/>
  <cols>
    <col min="1" max="1" width="7.875" style="7" customWidth="1"/>
    <col min="2" max="2" width="8.125" style="105" bestFit="1" customWidth="1"/>
    <col min="3" max="3" width="6.75390625" style="105" customWidth="1"/>
    <col min="4" max="4" width="7.125" style="105" customWidth="1"/>
    <col min="5" max="5" width="11.50390625" style="105" customWidth="1"/>
    <col min="6" max="6" width="9.50390625" style="105" customWidth="1"/>
    <col min="7" max="7" width="11.125" style="105" customWidth="1"/>
    <col min="8" max="8" width="9.00390625" style="105" customWidth="1"/>
    <col min="9" max="9" width="5.75390625" style="105" customWidth="1"/>
    <col min="10" max="10" width="5.25390625" style="105" customWidth="1"/>
    <col min="11" max="11" width="5.625" style="105" customWidth="1"/>
    <col min="12" max="12" width="5.50390625" style="105" customWidth="1"/>
    <col min="13" max="13" width="5.375" style="105" customWidth="1"/>
    <col min="14" max="14" width="5.125" style="105" customWidth="1"/>
    <col min="15" max="15" width="8.25390625" style="105" customWidth="1"/>
    <col min="16" max="16" width="8.875" style="105" customWidth="1"/>
    <col min="17" max="17" width="8.625" style="105" customWidth="1"/>
    <col min="18" max="18" width="21.125" style="105" customWidth="1"/>
    <col min="19" max="19" width="9.50390625" style="105" customWidth="1"/>
    <col min="20" max="20" width="13.00390625" style="105" customWidth="1"/>
    <col min="21" max="21" width="5.75390625" style="105" customWidth="1"/>
    <col min="22" max="22" width="5.125" style="105" customWidth="1"/>
    <col min="23" max="23" width="5.25390625" style="105" customWidth="1"/>
    <col min="24" max="24" width="4.50390625" style="105" customWidth="1"/>
    <col min="25" max="25" width="5.625" style="105" customWidth="1"/>
    <col min="26" max="26" width="4.50390625" style="105" customWidth="1"/>
    <col min="27" max="27" width="5.625" style="105" customWidth="1"/>
    <col min="28" max="28" width="4.75390625" style="105" customWidth="1"/>
    <col min="29" max="29" width="5.50390625" style="105" customWidth="1"/>
    <col min="30" max="30" width="4.875" style="105" customWidth="1"/>
    <col min="31" max="31" width="5.50390625" style="105" customWidth="1"/>
    <col min="32" max="32" width="4.875" style="105" customWidth="1"/>
    <col min="33" max="33" width="19.00390625" style="8" customWidth="1"/>
    <col min="34" max="34" width="20.25390625" style="8" customWidth="1"/>
    <col min="35" max="35" width="15.625" style="105" customWidth="1"/>
    <col min="36" max="36" width="20.875" style="222" customWidth="1"/>
    <col min="37" max="37" width="11.00390625" style="222" customWidth="1"/>
    <col min="38" max="38" width="15.375" style="222" customWidth="1"/>
    <col min="39" max="39" width="14.00390625" style="222" customWidth="1"/>
    <col min="40" max="40" width="24.00390625" style="222" customWidth="1"/>
    <col min="41" max="41" width="16.75390625" style="222" hidden="1" customWidth="1"/>
    <col min="42" max="42" width="16.75390625" style="222" customWidth="1"/>
    <col min="43" max="43" width="21.125" style="105" hidden="1" customWidth="1"/>
    <col min="44" max="16384" width="9.00390625" style="105" customWidth="1"/>
  </cols>
  <sheetData>
    <row r="1" spans="1:21" ht="12.75" customHeight="1">
      <c r="A1" s="392" t="str">
        <f>'Sub-Cpt Record'!A1</f>
        <v>Woodland Property Name: The National Trust Cheshire Bickerton and Bulkeley</v>
      </c>
      <c r="B1" s="392"/>
      <c r="C1" s="392"/>
      <c r="D1" s="392"/>
      <c r="E1" s="392"/>
      <c r="F1" s="392"/>
      <c r="G1" s="392"/>
      <c r="H1" s="392"/>
      <c r="I1" s="392"/>
      <c r="J1" s="392"/>
      <c r="K1" s="392"/>
      <c r="L1" s="392"/>
      <c r="M1" s="392"/>
      <c r="N1" s="392"/>
      <c r="O1" s="392"/>
      <c r="P1" s="392"/>
      <c r="Q1" s="392"/>
      <c r="R1" s="392"/>
      <c r="S1" s="392"/>
      <c r="T1" s="392"/>
      <c r="U1" s="392"/>
    </row>
    <row r="2" spans="1:21" ht="12.75" customHeight="1">
      <c r="A2" s="392"/>
      <c r="B2" s="392"/>
      <c r="C2" s="392"/>
      <c r="D2" s="392"/>
      <c r="E2" s="392"/>
      <c r="F2" s="392"/>
      <c r="G2" s="392"/>
      <c r="H2" s="392"/>
      <c r="I2" s="392"/>
      <c r="J2" s="392"/>
      <c r="K2" s="392"/>
      <c r="L2" s="392"/>
      <c r="M2" s="392"/>
      <c r="N2" s="392"/>
      <c r="O2" s="392"/>
      <c r="P2" s="392"/>
      <c r="Q2" s="392"/>
      <c r="R2" s="392"/>
      <c r="S2" s="392"/>
      <c r="T2" s="392"/>
      <c r="U2" s="392"/>
    </row>
    <row r="3" spans="1:21" ht="13.5" customHeight="1" thickBot="1">
      <c r="A3" s="393"/>
      <c r="B3" s="393"/>
      <c r="C3" s="393"/>
      <c r="D3" s="393"/>
      <c r="E3" s="393"/>
      <c r="F3" s="393"/>
      <c r="G3" s="393"/>
      <c r="H3" s="393"/>
      <c r="I3" s="393"/>
      <c r="J3" s="393"/>
      <c r="K3" s="393"/>
      <c r="L3" s="393"/>
      <c r="M3" s="393"/>
      <c r="N3" s="393"/>
      <c r="O3" s="393"/>
      <c r="P3" s="393"/>
      <c r="Q3" s="393"/>
      <c r="R3" s="393"/>
      <c r="S3" s="393"/>
      <c r="T3" s="393"/>
      <c r="U3" s="393"/>
    </row>
    <row r="4" spans="1:42" s="4" customFormat="1" ht="12.75" customHeight="1">
      <c r="A4" s="212"/>
      <c r="B4" s="213"/>
      <c r="C4" s="369" t="s">
        <v>129</v>
      </c>
      <c r="D4" s="369"/>
      <c r="E4" s="369"/>
      <c r="F4" s="370"/>
      <c r="G4" s="355" t="s">
        <v>124</v>
      </c>
      <c r="H4" s="356"/>
      <c r="I4" s="356"/>
      <c r="J4" s="356"/>
      <c r="K4" s="356"/>
      <c r="L4" s="356"/>
      <c r="M4" s="356"/>
      <c r="N4" s="356"/>
      <c r="O4" s="356"/>
      <c r="P4" s="356"/>
      <c r="Q4" s="356"/>
      <c r="R4" s="357"/>
      <c r="S4" s="355" t="s">
        <v>128</v>
      </c>
      <c r="T4" s="356"/>
      <c r="U4" s="356"/>
      <c r="V4" s="356"/>
      <c r="W4" s="356"/>
      <c r="X4" s="356"/>
      <c r="Y4" s="356"/>
      <c r="Z4" s="356"/>
      <c r="AA4" s="356"/>
      <c r="AB4" s="356"/>
      <c r="AC4" s="356"/>
      <c r="AD4" s="356"/>
      <c r="AE4" s="356"/>
      <c r="AF4" s="356"/>
      <c r="AG4" s="356"/>
      <c r="AH4" s="356"/>
      <c r="AI4" s="357"/>
      <c r="AJ4" s="404"/>
      <c r="AK4" s="404"/>
      <c r="AL4" s="404"/>
      <c r="AM4" s="404"/>
      <c r="AN4" s="404"/>
      <c r="AO4" s="404"/>
      <c r="AP4" s="404"/>
    </row>
    <row r="5" spans="1:42" s="4" customFormat="1" ht="12.75" customHeight="1">
      <c r="A5" s="214"/>
      <c r="B5" s="215"/>
      <c r="C5" s="371"/>
      <c r="D5" s="371"/>
      <c r="E5" s="371"/>
      <c r="F5" s="372"/>
      <c r="G5" s="358"/>
      <c r="H5" s="359"/>
      <c r="I5" s="359"/>
      <c r="J5" s="359"/>
      <c r="K5" s="359"/>
      <c r="L5" s="359"/>
      <c r="M5" s="359"/>
      <c r="N5" s="359"/>
      <c r="O5" s="359"/>
      <c r="P5" s="359"/>
      <c r="Q5" s="359"/>
      <c r="R5" s="360"/>
      <c r="S5" s="358"/>
      <c r="T5" s="359"/>
      <c r="U5" s="359"/>
      <c r="V5" s="359"/>
      <c r="W5" s="359"/>
      <c r="X5" s="359"/>
      <c r="Y5" s="359"/>
      <c r="Z5" s="359"/>
      <c r="AA5" s="359"/>
      <c r="AB5" s="359"/>
      <c r="AC5" s="359"/>
      <c r="AD5" s="359"/>
      <c r="AE5" s="359"/>
      <c r="AF5" s="359"/>
      <c r="AG5" s="359"/>
      <c r="AH5" s="359"/>
      <c r="AI5" s="360"/>
      <c r="AJ5" s="404"/>
      <c r="AK5" s="404"/>
      <c r="AL5" s="404"/>
      <c r="AM5" s="404"/>
      <c r="AN5" s="404"/>
      <c r="AO5" s="404"/>
      <c r="AP5" s="404"/>
    </row>
    <row r="6" spans="1:42" s="4" customFormat="1" ht="13.5" customHeight="1" thickBot="1">
      <c r="A6" s="216"/>
      <c r="B6" s="217"/>
      <c r="C6" s="373"/>
      <c r="D6" s="373"/>
      <c r="E6" s="373"/>
      <c r="F6" s="374"/>
      <c r="G6" s="375" t="s">
        <v>125</v>
      </c>
      <c r="H6" s="376"/>
      <c r="I6" s="376"/>
      <c r="J6" s="376"/>
      <c r="K6" s="376"/>
      <c r="L6" s="376"/>
      <c r="M6" s="376"/>
      <c r="N6" s="376"/>
      <c r="O6" s="376"/>
      <c r="P6" s="376"/>
      <c r="Q6" s="376"/>
      <c r="R6" s="377"/>
      <c r="S6" s="361"/>
      <c r="T6" s="362"/>
      <c r="U6" s="362"/>
      <c r="V6" s="362"/>
      <c r="W6" s="362"/>
      <c r="X6" s="362"/>
      <c r="Y6" s="362"/>
      <c r="Z6" s="362"/>
      <c r="AA6" s="362"/>
      <c r="AB6" s="362"/>
      <c r="AC6" s="362"/>
      <c r="AD6" s="362"/>
      <c r="AE6" s="362"/>
      <c r="AF6" s="362"/>
      <c r="AG6" s="362"/>
      <c r="AH6" s="362"/>
      <c r="AI6" s="363"/>
      <c r="AJ6" s="405"/>
      <c r="AK6" s="405"/>
      <c r="AL6" s="405"/>
      <c r="AM6" s="405"/>
      <c r="AN6" s="405"/>
      <c r="AO6" s="405"/>
      <c r="AP6" s="405"/>
    </row>
    <row r="7" spans="1:42" s="4" customFormat="1" ht="38.25" customHeight="1">
      <c r="A7" s="367" t="str">
        <f>'Sub-Cpt Record'!A8</f>
        <v>Cpt</v>
      </c>
      <c r="B7" s="383" t="str">
        <f>'Sub-Cpt Record'!B8</f>
        <v>Sub Cpt</v>
      </c>
      <c r="C7" s="335" t="str">
        <f>'Sub-Cpt Record'!E8</f>
        <v>Area (Ha)</v>
      </c>
      <c r="D7" s="335"/>
      <c r="E7" s="389" t="str">
        <f>'Sub-Cpt Record'!G8</f>
        <v>Species</v>
      </c>
      <c r="F7" s="389" t="str">
        <f>'Sub-Cpt Record'!H8</f>
        <v>Desig-nations</v>
      </c>
      <c r="G7" s="379" t="s">
        <v>9</v>
      </c>
      <c r="H7" s="335" t="s">
        <v>7</v>
      </c>
      <c r="I7" s="394" t="s">
        <v>541</v>
      </c>
      <c r="J7" s="339"/>
      <c r="K7" s="339"/>
      <c r="L7" s="339"/>
      <c r="M7" s="339"/>
      <c r="N7" s="395"/>
      <c r="O7" s="335" t="s">
        <v>540</v>
      </c>
      <c r="P7" s="335" t="s">
        <v>539</v>
      </c>
      <c r="Q7" s="335" t="s">
        <v>8</v>
      </c>
      <c r="R7" s="381" t="s">
        <v>42</v>
      </c>
      <c r="S7" s="387" t="s">
        <v>16</v>
      </c>
      <c r="T7" s="365" t="s">
        <v>51</v>
      </c>
      <c r="U7" s="335" t="s">
        <v>126</v>
      </c>
      <c r="V7" s="335"/>
      <c r="W7" s="335"/>
      <c r="X7" s="335"/>
      <c r="Y7" s="335"/>
      <c r="Z7" s="335"/>
      <c r="AA7" s="335"/>
      <c r="AB7" s="335"/>
      <c r="AC7" s="335"/>
      <c r="AD7" s="335"/>
      <c r="AE7" s="335"/>
      <c r="AF7" s="335"/>
      <c r="AG7" s="385" t="s">
        <v>127</v>
      </c>
      <c r="AH7" s="385" t="s">
        <v>137</v>
      </c>
      <c r="AI7" s="401" t="s">
        <v>12</v>
      </c>
      <c r="AJ7" s="364"/>
      <c r="AK7" s="364"/>
      <c r="AL7" s="364"/>
      <c r="AM7" s="364"/>
      <c r="AN7" s="364"/>
      <c r="AO7" s="224"/>
      <c r="AP7" s="403"/>
    </row>
    <row r="8" spans="1:42" s="4" customFormat="1" ht="22.5" customHeight="1" thickBot="1">
      <c r="A8" s="368"/>
      <c r="B8" s="384"/>
      <c r="C8" s="218" t="s">
        <v>72</v>
      </c>
      <c r="D8" s="218" t="s">
        <v>73</v>
      </c>
      <c r="E8" s="390"/>
      <c r="F8" s="390"/>
      <c r="G8" s="380"/>
      <c r="H8" s="378"/>
      <c r="I8" s="396"/>
      <c r="J8" s="397"/>
      <c r="K8" s="397"/>
      <c r="L8" s="397"/>
      <c r="M8" s="397"/>
      <c r="N8" s="398"/>
      <c r="O8" s="336"/>
      <c r="P8" s="336"/>
      <c r="Q8" s="336"/>
      <c r="R8" s="382"/>
      <c r="S8" s="388"/>
      <c r="T8" s="366"/>
      <c r="U8" s="219" t="s">
        <v>89</v>
      </c>
      <c r="V8" s="219" t="s">
        <v>80</v>
      </c>
      <c r="W8" s="219" t="s">
        <v>89</v>
      </c>
      <c r="X8" s="219" t="s">
        <v>80</v>
      </c>
      <c r="Y8" s="219" t="s">
        <v>89</v>
      </c>
      <c r="Z8" s="219" t="s">
        <v>80</v>
      </c>
      <c r="AA8" s="219" t="s">
        <v>89</v>
      </c>
      <c r="AB8" s="219" t="s">
        <v>80</v>
      </c>
      <c r="AC8" s="219" t="s">
        <v>89</v>
      </c>
      <c r="AD8" s="219" t="s">
        <v>80</v>
      </c>
      <c r="AE8" s="219" t="s">
        <v>89</v>
      </c>
      <c r="AF8" s="219" t="s">
        <v>80</v>
      </c>
      <c r="AG8" s="386"/>
      <c r="AH8" s="391"/>
      <c r="AI8" s="402"/>
      <c r="AJ8" s="364"/>
      <c r="AK8" s="364"/>
      <c r="AL8" s="364"/>
      <c r="AM8" s="364"/>
      <c r="AN8" s="364"/>
      <c r="AO8" s="224"/>
      <c r="AP8" s="403"/>
    </row>
    <row r="9" spans="1:43" ht="12.75">
      <c r="A9" s="192">
        <f>'Sub-Cpt Record'!A10</f>
        <v>1</v>
      </c>
      <c r="B9" s="193" t="str">
        <f>'Sub-Cpt Record'!B10</f>
        <v>a</v>
      </c>
      <c r="C9" s="194">
        <f>'Sub-Cpt Record'!E10</f>
        <v>0.9</v>
      </c>
      <c r="D9" s="194">
        <f>'Sub-Cpt Record'!F10</f>
        <v>0.765</v>
      </c>
      <c r="E9" s="194" t="str">
        <f>'Sub-Cpt Record'!G10</f>
        <v>JL/SS/MC</v>
      </c>
      <c r="F9" s="195" t="str">
        <f>'Sub-Cpt Record'!H10</f>
        <v>PAWS</v>
      </c>
      <c r="G9" s="196">
        <v>0.75</v>
      </c>
      <c r="H9" s="2" t="s">
        <v>10</v>
      </c>
      <c r="I9" s="197" t="s">
        <v>85</v>
      </c>
      <c r="J9" s="197" t="s">
        <v>61</v>
      </c>
      <c r="K9" s="197" t="s">
        <v>251</v>
      </c>
      <c r="L9" s="2"/>
      <c r="M9" s="2"/>
      <c r="N9" s="2"/>
      <c r="O9" s="2">
        <v>175</v>
      </c>
      <c r="P9" s="2"/>
      <c r="Q9" s="2" t="s">
        <v>11</v>
      </c>
      <c r="R9" s="198"/>
      <c r="S9" s="196">
        <f>G9</f>
        <v>0.75</v>
      </c>
      <c r="T9" s="199">
        <v>15</v>
      </c>
      <c r="U9" s="197" t="s">
        <v>6</v>
      </c>
      <c r="V9" s="2">
        <v>70</v>
      </c>
      <c r="W9" s="197" t="s">
        <v>15</v>
      </c>
      <c r="X9" s="2">
        <v>15</v>
      </c>
      <c r="Y9" s="197"/>
      <c r="Z9" s="2"/>
      <c r="AA9" s="2"/>
      <c r="AB9" s="2"/>
      <c r="AC9" s="2"/>
      <c r="AD9" s="2"/>
      <c r="AE9" s="2"/>
      <c r="AF9" s="2"/>
      <c r="AG9" s="2">
        <f>SUM(T9,V9,X9,Z9,AB9,AD9,AF9)</f>
        <v>100</v>
      </c>
      <c r="AH9" s="36">
        <v>1250</v>
      </c>
      <c r="AI9" s="200">
        <v>0</v>
      </c>
      <c r="AJ9" s="225"/>
      <c r="AK9" s="225"/>
      <c r="AL9" s="225"/>
      <c r="AM9" s="226"/>
      <c r="AN9" s="226"/>
      <c r="AP9" s="227"/>
      <c r="AQ9" s="181" t="s">
        <v>35</v>
      </c>
    </row>
    <row r="10" spans="1:43" ht="13.5" thickBot="1">
      <c r="A10" s="201">
        <f>'Sub-Cpt Record'!A11</f>
        <v>2</v>
      </c>
      <c r="B10" s="202" t="str">
        <f>'Sub-Cpt Record'!B11</f>
        <v>a</v>
      </c>
      <c r="C10" s="203">
        <f>'Sub-Cpt Record'!E11</f>
        <v>1.15</v>
      </c>
      <c r="D10" s="203">
        <f>'Sub-Cpt Record'!F11</f>
        <v>0.9774999999999999</v>
      </c>
      <c r="E10" s="203" t="str">
        <f>'Sub-Cpt Record'!G11</f>
        <v>OK/AH</v>
      </c>
      <c r="F10" s="204" t="str">
        <f>'Sub-Cpt Record'!H11</f>
        <v>TPO</v>
      </c>
      <c r="G10" s="205">
        <v>1</v>
      </c>
      <c r="H10" s="3" t="s">
        <v>26</v>
      </c>
      <c r="I10" s="64" t="s">
        <v>6</v>
      </c>
      <c r="J10" s="64" t="s">
        <v>62</v>
      </c>
      <c r="K10" s="64"/>
      <c r="L10" s="3"/>
      <c r="M10" s="3"/>
      <c r="N10" s="3"/>
      <c r="O10" s="3"/>
      <c r="P10" s="3">
        <v>15</v>
      </c>
      <c r="Q10" s="3"/>
      <c r="R10" s="12"/>
      <c r="S10" s="208" t="str">
        <f>IF(H10="T ","N/A",IF(H10="OS","N/A",IF(H10="FC","N/A",IF(H10="T","N/A",G10))))</f>
        <v>N/A</v>
      </c>
      <c r="T10" s="206"/>
      <c r="U10" s="64"/>
      <c r="V10" s="3"/>
      <c r="W10" s="64"/>
      <c r="X10" s="3"/>
      <c r="Y10" s="64"/>
      <c r="Z10" s="3"/>
      <c r="AA10" s="3"/>
      <c r="AB10" s="3"/>
      <c r="AC10" s="3"/>
      <c r="AD10" s="3"/>
      <c r="AE10" s="3"/>
      <c r="AF10" s="3"/>
      <c r="AG10" s="3">
        <f>SUM(T10,V10,X10,Z10,AB10,AD10,AF10)</f>
        <v>0</v>
      </c>
      <c r="AH10" s="37"/>
      <c r="AI10" s="207"/>
      <c r="AJ10" s="225"/>
      <c r="AK10" s="225"/>
      <c r="AL10" s="225"/>
      <c r="AM10" s="226"/>
      <c r="AN10" s="226"/>
      <c r="AP10" s="227"/>
      <c r="AQ10" s="181" t="s">
        <v>36</v>
      </c>
    </row>
    <row r="11" spans="1:43" ht="12.75">
      <c r="A11" s="147">
        <f>'Sub-Cpt Record'!A12</f>
        <v>1</v>
      </c>
      <c r="B11" s="148" t="str">
        <f>'Sub-Cpt Record'!B12</f>
        <v>a</v>
      </c>
      <c r="C11" s="149">
        <f>'Sub-Cpt Record'!E12</f>
        <v>8.81</v>
      </c>
      <c r="D11" s="149">
        <f>'Sub-Cpt Record'!F12</f>
        <v>8.76</v>
      </c>
      <c r="E11" s="149" t="str">
        <f>'Sub-Cpt Record'!G12</f>
        <v>MB</v>
      </c>
      <c r="F11" s="150">
        <f>'Sub-Cpt Record'!H12</f>
        <v>0</v>
      </c>
      <c r="G11" s="151"/>
      <c r="H11" s="152"/>
      <c r="I11" s="152"/>
      <c r="J11" s="152"/>
      <c r="K11" s="152"/>
      <c r="L11" s="152"/>
      <c r="M11" s="152"/>
      <c r="N11" s="152"/>
      <c r="O11" s="152"/>
      <c r="P11" s="152"/>
      <c r="Q11" s="153"/>
      <c r="R11" s="128"/>
      <c r="S11" s="245">
        <f>IF(H11="T ","N/A",IF(H11="OS","N/A",IF(H11="FC","N/A",IF(H11="T","N/A",G11))))</f>
        <v>0</v>
      </c>
      <c r="T11" s="154"/>
      <c r="U11" s="155"/>
      <c r="V11" s="156"/>
      <c r="W11" s="155"/>
      <c r="X11" s="156"/>
      <c r="Y11" s="155"/>
      <c r="Z11" s="156"/>
      <c r="AA11" s="155"/>
      <c r="AB11" s="156"/>
      <c r="AC11" s="155"/>
      <c r="AD11" s="156"/>
      <c r="AE11" s="155"/>
      <c r="AF11" s="156"/>
      <c r="AG11" s="47">
        <f>SUM(T11,V11,X11,Z11,AB11,AD11,AF11)</f>
        <v>0</v>
      </c>
      <c r="AH11" s="184"/>
      <c r="AI11" s="157"/>
      <c r="AJ11" s="228"/>
      <c r="AK11" s="228"/>
      <c r="AL11" s="229"/>
      <c r="AM11" s="230"/>
      <c r="AN11" s="228"/>
      <c r="AP11" s="227"/>
      <c r="AQ11" s="182" t="s">
        <v>65</v>
      </c>
    </row>
    <row r="12" spans="1:43" ht="12.75">
      <c r="A12" s="158">
        <f>'Sub-Cpt Record'!A13</f>
        <v>0</v>
      </c>
      <c r="B12" s="159">
        <f>'Sub-Cpt Record'!B13</f>
        <v>0</v>
      </c>
      <c r="C12" s="160">
        <f>'Sub-Cpt Record'!E13</f>
        <v>0</v>
      </c>
      <c r="D12" s="160">
        <f>'Sub-Cpt Record'!F13</f>
        <v>0</v>
      </c>
      <c r="E12" s="160">
        <f>'Sub-Cpt Record'!G13</f>
        <v>0</v>
      </c>
      <c r="F12" s="161">
        <f>'Sub-Cpt Record'!H13</f>
        <v>0</v>
      </c>
      <c r="G12" s="162"/>
      <c r="H12" s="163"/>
      <c r="I12" s="163"/>
      <c r="J12" s="163"/>
      <c r="K12" s="163"/>
      <c r="L12" s="163"/>
      <c r="M12" s="163"/>
      <c r="N12" s="163"/>
      <c r="O12" s="163"/>
      <c r="P12" s="163"/>
      <c r="Q12" s="164"/>
      <c r="R12" s="49"/>
      <c r="S12" s="245">
        <f aca="true" t="shared" si="0" ref="S12:S75">IF(H12="T ","N/A",IF(H12="OS","N/A",IF(H12="FC","N/A",IF(H12="T","N/A",G12))))</f>
        <v>0</v>
      </c>
      <c r="T12" s="165"/>
      <c r="U12" s="166"/>
      <c r="V12" s="167"/>
      <c r="W12" s="166"/>
      <c r="X12" s="167"/>
      <c r="Y12" s="166"/>
      <c r="Z12" s="167"/>
      <c r="AA12" s="166"/>
      <c r="AB12" s="167"/>
      <c r="AC12" s="166"/>
      <c r="AD12" s="167"/>
      <c r="AE12" s="166"/>
      <c r="AF12" s="167"/>
      <c r="AG12" s="47">
        <f aca="true" t="shared" si="1" ref="AG12:AG75">SUM(T12,V12,X12,Z12,AB12,AD12,AF12)</f>
        <v>0</v>
      </c>
      <c r="AH12" s="184"/>
      <c r="AI12" s="168"/>
      <c r="AJ12" s="228"/>
      <c r="AK12" s="228"/>
      <c r="AL12" s="229"/>
      <c r="AM12" s="230"/>
      <c r="AN12" s="228"/>
      <c r="AP12" s="227"/>
      <c r="AQ12" s="182" t="s">
        <v>24</v>
      </c>
    </row>
    <row r="13" spans="1:43" ht="12.75">
      <c r="A13" s="158">
        <f>'Sub-Cpt Record'!A14</f>
        <v>1</v>
      </c>
      <c r="B13" s="159" t="str">
        <f>'Sub-Cpt Record'!B14</f>
        <v>b</v>
      </c>
      <c r="C13" s="160">
        <f>'Sub-Cpt Record'!E14</f>
        <v>2.28</v>
      </c>
      <c r="D13" s="160">
        <f>'Sub-Cpt Record'!F14</f>
        <v>2.28</v>
      </c>
      <c r="E13" s="160" t="str">
        <f>'Sub-Cpt Record'!G14</f>
        <v>BI</v>
      </c>
      <c r="F13" s="161">
        <f>'Sub-Cpt Record'!H14</f>
        <v>0</v>
      </c>
      <c r="G13" s="162">
        <v>0.12</v>
      </c>
      <c r="H13" s="163" t="s">
        <v>26</v>
      </c>
      <c r="I13" s="163" t="s">
        <v>144</v>
      </c>
      <c r="J13" s="163"/>
      <c r="K13" s="163"/>
      <c r="L13" s="163"/>
      <c r="M13" s="163"/>
      <c r="N13" s="163"/>
      <c r="O13" s="163"/>
      <c r="P13" s="163">
        <v>6</v>
      </c>
      <c r="Q13" s="164" t="s">
        <v>601</v>
      </c>
      <c r="R13" s="49" t="s">
        <v>602</v>
      </c>
      <c r="S13" s="245" t="str">
        <f t="shared" si="0"/>
        <v>N/A</v>
      </c>
      <c r="T13" s="165"/>
      <c r="U13" s="166"/>
      <c r="V13" s="167"/>
      <c r="W13" s="166"/>
      <c r="X13" s="167"/>
      <c r="Y13" s="166"/>
      <c r="Z13" s="167"/>
      <c r="AA13" s="166"/>
      <c r="AB13" s="167"/>
      <c r="AC13" s="166"/>
      <c r="AD13" s="167"/>
      <c r="AE13" s="166"/>
      <c r="AF13" s="167"/>
      <c r="AG13" s="47">
        <f t="shared" si="1"/>
        <v>0</v>
      </c>
      <c r="AH13" s="184"/>
      <c r="AI13" s="168"/>
      <c r="AJ13" s="228"/>
      <c r="AK13" s="228"/>
      <c r="AL13" s="229"/>
      <c r="AM13" s="230"/>
      <c r="AN13" s="228"/>
      <c r="AP13" s="227"/>
      <c r="AQ13" s="182" t="s">
        <v>26</v>
      </c>
    </row>
    <row r="14" spans="1:43" ht="12.75">
      <c r="A14" s="158">
        <f>'Sub-Cpt Record'!A15</f>
        <v>0</v>
      </c>
      <c r="B14" s="159">
        <f>'Sub-Cpt Record'!B15</f>
        <v>0</v>
      </c>
      <c r="C14" s="160">
        <f>'Sub-Cpt Record'!E15</f>
        <v>0</v>
      </c>
      <c r="D14" s="160">
        <f>'Sub-Cpt Record'!F15</f>
        <v>0</v>
      </c>
      <c r="E14" s="160">
        <f>'Sub-Cpt Record'!G15</f>
        <v>0</v>
      </c>
      <c r="F14" s="161">
        <f>'Sub-Cpt Record'!H15</f>
        <v>0</v>
      </c>
      <c r="G14" s="162"/>
      <c r="H14" s="163"/>
      <c r="I14" s="163"/>
      <c r="J14" s="163"/>
      <c r="K14" s="163"/>
      <c r="L14" s="163"/>
      <c r="M14" s="163"/>
      <c r="N14" s="163"/>
      <c r="O14" s="163"/>
      <c r="P14" s="163"/>
      <c r="Q14" s="164"/>
      <c r="R14" s="49"/>
      <c r="S14" s="245">
        <f t="shared" si="0"/>
        <v>0</v>
      </c>
      <c r="T14" s="165"/>
      <c r="U14" s="166"/>
      <c r="V14" s="167"/>
      <c r="W14" s="46"/>
      <c r="X14" s="167"/>
      <c r="Y14" s="166"/>
      <c r="Z14" s="167"/>
      <c r="AA14" s="166"/>
      <c r="AB14" s="167"/>
      <c r="AC14" s="166"/>
      <c r="AD14" s="167"/>
      <c r="AE14" s="166"/>
      <c r="AF14" s="167"/>
      <c r="AG14" s="47">
        <f t="shared" si="1"/>
        <v>0</v>
      </c>
      <c r="AH14" s="184"/>
      <c r="AI14" s="168"/>
      <c r="AJ14" s="228"/>
      <c r="AK14" s="228"/>
      <c r="AL14" s="229"/>
      <c r="AM14" s="230"/>
      <c r="AN14" s="228"/>
      <c r="AP14" s="227"/>
      <c r="AQ14" s="182" t="s">
        <v>37</v>
      </c>
    </row>
    <row r="15" spans="1:43" ht="12.75">
      <c r="A15" s="158">
        <f>'Sub-Cpt Record'!A16</f>
        <v>2</v>
      </c>
      <c r="B15" s="159" t="str">
        <f>'Sub-Cpt Record'!B16</f>
        <v>b</v>
      </c>
      <c r="C15" s="160">
        <f>'Sub-Cpt Record'!E16</f>
        <v>4.75</v>
      </c>
      <c r="D15" s="160">
        <f>'Sub-Cpt Record'!F16</f>
        <v>4.75</v>
      </c>
      <c r="E15" s="160" t="str">
        <f>'Sub-Cpt Record'!G16</f>
        <v>BI</v>
      </c>
      <c r="F15" s="161">
        <f>'Sub-Cpt Record'!H16</f>
        <v>0</v>
      </c>
      <c r="G15" s="162">
        <v>0.24</v>
      </c>
      <c r="H15" s="163" t="s">
        <v>26</v>
      </c>
      <c r="I15" s="163" t="s">
        <v>144</v>
      </c>
      <c r="J15" s="163"/>
      <c r="K15" s="163"/>
      <c r="L15" s="163"/>
      <c r="M15" s="163"/>
      <c r="N15" s="163"/>
      <c r="O15" s="163"/>
      <c r="P15" s="163">
        <v>12</v>
      </c>
      <c r="Q15" s="164" t="s">
        <v>603</v>
      </c>
      <c r="R15" s="49" t="s">
        <v>602</v>
      </c>
      <c r="S15" s="245" t="str">
        <f t="shared" si="0"/>
        <v>N/A</v>
      </c>
      <c r="T15" s="165"/>
      <c r="U15" s="166"/>
      <c r="V15" s="167"/>
      <c r="W15" s="166"/>
      <c r="X15" s="167"/>
      <c r="Y15" s="166"/>
      <c r="Z15" s="167"/>
      <c r="AA15" s="166"/>
      <c r="AB15" s="167"/>
      <c r="AC15" s="166"/>
      <c r="AD15" s="167"/>
      <c r="AE15" s="166"/>
      <c r="AF15" s="167"/>
      <c r="AG15" s="47">
        <f t="shared" si="1"/>
        <v>0</v>
      </c>
      <c r="AH15" s="184"/>
      <c r="AI15" s="168"/>
      <c r="AJ15" s="228"/>
      <c r="AK15" s="228"/>
      <c r="AL15" s="229"/>
      <c r="AM15" s="230"/>
      <c r="AN15" s="228"/>
      <c r="AP15" s="227"/>
      <c r="AQ15" s="182" t="s">
        <v>38</v>
      </c>
    </row>
    <row r="16" spans="1:42" ht="12.75">
      <c r="A16" s="158">
        <f>'Sub-Cpt Record'!A17</f>
        <v>0</v>
      </c>
      <c r="B16" s="159">
        <f>'Sub-Cpt Record'!B17</f>
        <v>0</v>
      </c>
      <c r="C16" s="160">
        <f>'Sub-Cpt Record'!E17</f>
        <v>0</v>
      </c>
      <c r="D16" s="160">
        <f>'Sub-Cpt Record'!F17</f>
        <v>0</v>
      </c>
      <c r="E16" s="160">
        <f>'Sub-Cpt Record'!G17</f>
        <v>0</v>
      </c>
      <c r="F16" s="161">
        <f>'Sub-Cpt Record'!H17</f>
        <v>0</v>
      </c>
      <c r="G16" s="162"/>
      <c r="H16" s="163"/>
      <c r="I16" s="163"/>
      <c r="J16" s="163"/>
      <c r="K16" s="163"/>
      <c r="L16" s="163"/>
      <c r="M16" s="163"/>
      <c r="N16" s="163"/>
      <c r="O16" s="163"/>
      <c r="P16" s="163"/>
      <c r="Q16" s="164"/>
      <c r="R16" s="49"/>
      <c r="S16" s="245">
        <f t="shared" si="0"/>
        <v>0</v>
      </c>
      <c r="T16" s="165"/>
      <c r="U16" s="166"/>
      <c r="V16" s="167"/>
      <c r="W16" s="166"/>
      <c r="X16" s="167"/>
      <c r="Y16" s="166"/>
      <c r="Z16" s="167"/>
      <c r="AA16" s="166"/>
      <c r="AB16" s="167"/>
      <c r="AC16" s="166"/>
      <c r="AD16" s="167"/>
      <c r="AE16" s="166"/>
      <c r="AF16" s="167"/>
      <c r="AG16" s="47">
        <f t="shared" si="1"/>
        <v>0</v>
      </c>
      <c r="AH16" s="184"/>
      <c r="AI16" s="168"/>
      <c r="AJ16" s="231"/>
      <c r="AK16" s="231"/>
      <c r="AL16" s="229"/>
      <c r="AM16" s="230"/>
      <c r="AN16" s="228"/>
      <c r="AP16" s="227"/>
    </row>
    <row r="17" spans="1:43" ht="12.75">
      <c r="A17" s="158">
        <f>'Sub-Cpt Record'!A18</f>
        <v>2</v>
      </c>
      <c r="B17" s="159" t="str">
        <f>'Sub-Cpt Record'!B18</f>
        <v>c</v>
      </c>
      <c r="C17" s="160">
        <f>'Sub-Cpt Record'!E18</f>
        <v>4.58</v>
      </c>
      <c r="D17" s="160">
        <f>'Sub-Cpt Record'!F18</f>
        <v>4.47</v>
      </c>
      <c r="E17" s="160" t="str">
        <f>'Sub-Cpt Record'!G18</f>
        <v>BI POK</v>
      </c>
      <c r="F17" s="161">
        <f>'Sub-Cpt Record'!H18</f>
        <v>0</v>
      </c>
      <c r="G17" s="162">
        <v>0.23</v>
      </c>
      <c r="H17" s="163" t="s">
        <v>26</v>
      </c>
      <c r="I17" s="163" t="s">
        <v>144</v>
      </c>
      <c r="J17" s="163" t="s">
        <v>239</v>
      </c>
      <c r="K17" s="163"/>
      <c r="L17" s="163"/>
      <c r="M17" s="163"/>
      <c r="N17" s="163"/>
      <c r="O17" s="163">
        <v>1</v>
      </c>
      <c r="P17" s="163">
        <v>12</v>
      </c>
      <c r="Q17" s="164" t="s">
        <v>604</v>
      </c>
      <c r="R17" s="49" t="s">
        <v>605</v>
      </c>
      <c r="S17" s="245" t="str">
        <f t="shared" si="0"/>
        <v>N/A</v>
      </c>
      <c r="T17" s="165"/>
      <c r="U17" s="166"/>
      <c r="V17" s="167"/>
      <c r="W17" s="166"/>
      <c r="X17" s="167"/>
      <c r="Y17" s="166"/>
      <c r="Z17" s="167"/>
      <c r="AA17" s="166"/>
      <c r="AB17" s="167"/>
      <c r="AC17" s="166"/>
      <c r="AD17" s="167"/>
      <c r="AE17" s="166"/>
      <c r="AF17" s="167"/>
      <c r="AG17" s="47">
        <f t="shared" si="1"/>
        <v>0</v>
      </c>
      <c r="AH17" s="184"/>
      <c r="AI17" s="168"/>
      <c r="AJ17" s="228"/>
      <c r="AK17" s="228"/>
      <c r="AL17" s="229"/>
      <c r="AM17" s="230"/>
      <c r="AN17" s="228"/>
      <c r="AP17" s="227"/>
      <c r="AQ17" s="183" t="s">
        <v>134</v>
      </c>
    </row>
    <row r="18" spans="1:43" ht="12.75">
      <c r="A18" s="158">
        <f>'Sub-Cpt Record'!A19</f>
        <v>0</v>
      </c>
      <c r="B18" s="159">
        <f>'Sub-Cpt Record'!B19</f>
        <v>0</v>
      </c>
      <c r="C18" s="160">
        <f>'Sub-Cpt Record'!E19</f>
        <v>0</v>
      </c>
      <c r="D18" s="160">
        <f>'Sub-Cpt Record'!F19</f>
        <v>0</v>
      </c>
      <c r="E18" s="160">
        <f>'Sub-Cpt Record'!G19</f>
        <v>0</v>
      </c>
      <c r="F18" s="161">
        <f>'Sub-Cpt Record'!H19</f>
        <v>0</v>
      </c>
      <c r="G18" s="162"/>
      <c r="H18" s="163"/>
      <c r="I18" s="163"/>
      <c r="J18" s="163"/>
      <c r="K18" s="163"/>
      <c r="L18" s="163"/>
      <c r="M18" s="163"/>
      <c r="N18" s="163"/>
      <c r="O18" s="163"/>
      <c r="P18" s="163"/>
      <c r="Q18" s="164"/>
      <c r="R18" s="49"/>
      <c r="S18" s="245">
        <f t="shared" si="0"/>
        <v>0</v>
      </c>
      <c r="T18" s="165"/>
      <c r="U18" s="166"/>
      <c r="V18" s="167"/>
      <c r="W18" s="166"/>
      <c r="X18" s="167"/>
      <c r="Y18" s="166"/>
      <c r="Z18" s="167"/>
      <c r="AA18" s="166"/>
      <c r="AB18" s="167"/>
      <c r="AC18" s="166"/>
      <c r="AD18" s="167"/>
      <c r="AE18" s="166"/>
      <c r="AF18" s="167"/>
      <c r="AG18" s="47">
        <f t="shared" si="1"/>
        <v>0</v>
      </c>
      <c r="AH18" s="184"/>
      <c r="AI18" s="168"/>
      <c r="AJ18" s="228"/>
      <c r="AK18" s="228"/>
      <c r="AL18" s="229"/>
      <c r="AM18" s="230"/>
      <c r="AN18" s="228"/>
      <c r="AP18" s="227"/>
      <c r="AQ18" s="183" t="s">
        <v>136</v>
      </c>
    </row>
    <row r="19" spans="1:43" ht="12.75">
      <c r="A19" s="158">
        <f>'Sub-Cpt Record'!A20</f>
        <v>2</v>
      </c>
      <c r="B19" s="159" t="str">
        <f>'Sub-Cpt Record'!B20</f>
        <v>d</v>
      </c>
      <c r="C19" s="160">
        <f>'Sub-Cpt Record'!E20</f>
        <v>2.96</v>
      </c>
      <c r="D19" s="160">
        <f>'Sub-Cpt Record'!F20</f>
        <v>2.77</v>
      </c>
      <c r="E19" s="160" t="str">
        <f>'Sub-Cpt Record'!I20</f>
        <v>1900/1950</v>
      </c>
      <c r="F19" s="161">
        <f>'Sub-Cpt Record'!H20</f>
        <v>0</v>
      </c>
      <c r="G19" s="162"/>
      <c r="H19" s="163"/>
      <c r="I19" s="163"/>
      <c r="J19" s="163"/>
      <c r="K19" s="163"/>
      <c r="L19" s="163"/>
      <c r="M19" s="163"/>
      <c r="N19" s="163"/>
      <c r="O19" s="163"/>
      <c r="P19" s="163"/>
      <c r="Q19" s="164"/>
      <c r="R19" s="49"/>
      <c r="S19" s="245">
        <f t="shared" si="0"/>
        <v>0</v>
      </c>
      <c r="T19" s="165"/>
      <c r="U19" s="166"/>
      <c r="V19" s="167"/>
      <c r="W19" s="166"/>
      <c r="X19" s="167"/>
      <c r="Y19" s="166"/>
      <c r="Z19" s="167"/>
      <c r="AA19" s="166"/>
      <c r="AB19" s="167"/>
      <c r="AC19" s="166"/>
      <c r="AD19" s="167"/>
      <c r="AE19" s="166"/>
      <c r="AF19" s="167"/>
      <c r="AG19" s="47">
        <f t="shared" si="1"/>
        <v>0</v>
      </c>
      <c r="AH19" s="184"/>
      <c r="AI19" s="168"/>
      <c r="AJ19" s="228"/>
      <c r="AK19" s="228"/>
      <c r="AL19" s="229"/>
      <c r="AM19" s="230"/>
      <c r="AN19" s="228"/>
      <c r="AP19" s="227"/>
      <c r="AQ19" s="183" t="s">
        <v>135</v>
      </c>
    </row>
    <row r="20" spans="1:42" ht="12.75">
      <c r="A20" s="158">
        <f>'Sub-Cpt Record'!A21</f>
        <v>0</v>
      </c>
      <c r="B20" s="159">
        <f>'Sub-Cpt Record'!B21</f>
        <v>0</v>
      </c>
      <c r="C20" s="160">
        <f>'Sub-Cpt Record'!E21</f>
        <v>0</v>
      </c>
      <c r="D20" s="160">
        <f>'Sub-Cpt Record'!F21</f>
        <v>0</v>
      </c>
      <c r="E20" s="160">
        <f>'Sub-Cpt Record'!G21</f>
        <v>0</v>
      </c>
      <c r="F20" s="161">
        <f>'Sub-Cpt Record'!H21</f>
        <v>0</v>
      </c>
      <c r="G20" s="162"/>
      <c r="H20" s="163"/>
      <c r="I20" s="163"/>
      <c r="J20" s="163"/>
      <c r="K20" s="163"/>
      <c r="L20" s="163"/>
      <c r="M20" s="163"/>
      <c r="N20" s="163"/>
      <c r="O20" s="163"/>
      <c r="P20" s="163"/>
      <c r="Q20" s="164"/>
      <c r="R20" s="49"/>
      <c r="S20" s="245">
        <f t="shared" si="0"/>
        <v>0</v>
      </c>
      <c r="T20" s="165"/>
      <c r="U20" s="166"/>
      <c r="V20" s="167"/>
      <c r="W20" s="166"/>
      <c r="X20" s="167"/>
      <c r="Y20" s="166"/>
      <c r="Z20" s="167"/>
      <c r="AA20" s="166"/>
      <c r="AB20" s="167"/>
      <c r="AC20" s="166"/>
      <c r="AD20" s="167"/>
      <c r="AE20" s="166"/>
      <c r="AF20" s="167"/>
      <c r="AG20" s="47">
        <f t="shared" si="1"/>
        <v>0</v>
      </c>
      <c r="AH20" s="184"/>
      <c r="AI20" s="168"/>
      <c r="AJ20" s="228"/>
      <c r="AK20" s="228"/>
      <c r="AL20" s="229"/>
      <c r="AM20" s="230"/>
      <c r="AN20" s="228"/>
      <c r="AP20" s="227"/>
    </row>
    <row r="21" spans="1:42" ht="12.75">
      <c r="A21" s="158">
        <f>'Sub-Cpt Record'!A22</f>
        <v>3</v>
      </c>
      <c r="B21" s="159" t="str">
        <f>'Sub-Cpt Record'!B22</f>
        <v>a</v>
      </c>
      <c r="C21" s="160">
        <f>'Sub-Cpt Record'!E22</f>
        <v>4.58</v>
      </c>
      <c r="D21" s="160">
        <f>'Sub-Cpt Record'!F22</f>
        <v>4.58</v>
      </c>
      <c r="E21" s="160" t="str">
        <f>'Sub-Cpt Record'!G22</f>
        <v>BI</v>
      </c>
      <c r="F21" s="161">
        <f>'Sub-Cpt Record'!H22</f>
        <v>0</v>
      </c>
      <c r="G21" s="162">
        <v>0.23</v>
      </c>
      <c r="H21" s="163" t="s">
        <v>26</v>
      </c>
      <c r="I21" s="163" t="s">
        <v>144</v>
      </c>
      <c r="J21" s="163"/>
      <c r="K21" s="163"/>
      <c r="L21" s="163"/>
      <c r="M21" s="163"/>
      <c r="N21" s="163"/>
      <c r="O21" s="163"/>
      <c r="P21" s="163">
        <v>12</v>
      </c>
      <c r="Q21" s="164" t="s">
        <v>606</v>
      </c>
      <c r="R21" s="49" t="s">
        <v>602</v>
      </c>
      <c r="S21" s="245" t="str">
        <f t="shared" si="0"/>
        <v>N/A</v>
      </c>
      <c r="T21" s="165"/>
      <c r="U21" s="166"/>
      <c r="V21" s="167"/>
      <c r="W21" s="166"/>
      <c r="X21" s="167"/>
      <c r="Y21" s="166"/>
      <c r="Z21" s="167"/>
      <c r="AA21" s="166"/>
      <c r="AB21" s="167"/>
      <c r="AC21" s="166"/>
      <c r="AD21" s="167"/>
      <c r="AE21" s="166"/>
      <c r="AF21" s="167"/>
      <c r="AG21" s="47">
        <f t="shared" si="1"/>
        <v>0</v>
      </c>
      <c r="AH21" s="184"/>
      <c r="AI21" s="168"/>
      <c r="AJ21" s="228"/>
      <c r="AK21" s="228"/>
      <c r="AL21" s="229"/>
      <c r="AM21" s="230"/>
      <c r="AN21" s="228"/>
      <c r="AP21" s="227"/>
    </row>
    <row r="22" spans="1:42" ht="12.75">
      <c r="A22" s="158">
        <f>'Sub-Cpt Record'!A23</f>
        <v>0</v>
      </c>
      <c r="B22" s="159">
        <f>'Sub-Cpt Record'!B23</f>
        <v>0</v>
      </c>
      <c r="C22" s="160">
        <f>'Sub-Cpt Record'!E23</f>
        <v>0</v>
      </c>
      <c r="D22" s="160">
        <f>'Sub-Cpt Record'!F23</f>
        <v>0</v>
      </c>
      <c r="E22" s="160">
        <f>'Sub-Cpt Record'!G23</f>
        <v>0</v>
      </c>
      <c r="F22" s="161">
        <f>'Sub-Cpt Record'!H23</f>
        <v>0</v>
      </c>
      <c r="G22" s="162"/>
      <c r="H22" s="163"/>
      <c r="I22" s="163"/>
      <c r="J22" s="163"/>
      <c r="K22" s="163"/>
      <c r="L22" s="163"/>
      <c r="M22" s="163"/>
      <c r="N22" s="163"/>
      <c r="O22" s="163"/>
      <c r="P22" s="163"/>
      <c r="Q22" s="164"/>
      <c r="R22" s="49"/>
      <c r="S22" s="245">
        <f t="shared" si="0"/>
        <v>0</v>
      </c>
      <c r="T22" s="165"/>
      <c r="U22" s="166"/>
      <c r="V22" s="167"/>
      <c r="W22" s="166"/>
      <c r="X22" s="167"/>
      <c r="Y22" s="166"/>
      <c r="Z22" s="167"/>
      <c r="AA22" s="166"/>
      <c r="AB22" s="167"/>
      <c r="AC22" s="166"/>
      <c r="AD22" s="167"/>
      <c r="AE22" s="166"/>
      <c r="AF22" s="167"/>
      <c r="AG22" s="47">
        <f t="shared" si="1"/>
        <v>0</v>
      </c>
      <c r="AH22" s="184"/>
      <c r="AI22" s="168"/>
      <c r="AJ22" s="228"/>
      <c r="AK22" s="228"/>
      <c r="AL22" s="229"/>
      <c r="AM22" s="230"/>
      <c r="AN22" s="228"/>
      <c r="AP22" s="227"/>
    </row>
    <row r="23" spans="1:42" ht="12.75">
      <c r="A23" s="158">
        <f>'Sub-Cpt Record'!A24</f>
        <v>3</v>
      </c>
      <c r="B23" s="159" t="str">
        <f>'Sub-Cpt Record'!B24</f>
        <v>b</v>
      </c>
      <c r="C23" s="160">
        <f>'Sub-Cpt Record'!E24</f>
        <v>3.44</v>
      </c>
      <c r="D23" s="160">
        <f>'Sub-Cpt Record'!F24</f>
        <v>3.44</v>
      </c>
      <c r="E23" s="160" t="str">
        <f>'Sub-Cpt Record'!G24</f>
        <v>BI</v>
      </c>
      <c r="F23" s="161">
        <f>'Sub-Cpt Record'!H24</f>
        <v>0</v>
      </c>
      <c r="G23" s="162">
        <v>0.17</v>
      </c>
      <c r="H23" s="163" t="s">
        <v>26</v>
      </c>
      <c r="I23" s="163" t="s">
        <v>144</v>
      </c>
      <c r="J23" s="163"/>
      <c r="K23" s="163"/>
      <c r="L23" s="163"/>
      <c r="M23" s="163"/>
      <c r="N23" s="163"/>
      <c r="O23" s="163"/>
      <c r="P23" s="163">
        <v>10</v>
      </c>
      <c r="Q23" s="164" t="s">
        <v>603</v>
      </c>
      <c r="R23" s="49" t="s">
        <v>602</v>
      </c>
      <c r="S23" s="245" t="str">
        <f t="shared" si="0"/>
        <v>N/A</v>
      </c>
      <c r="T23" s="165"/>
      <c r="U23" s="166"/>
      <c r="V23" s="167"/>
      <c r="W23" s="166"/>
      <c r="X23" s="167"/>
      <c r="Y23" s="166"/>
      <c r="Z23" s="167"/>
      <c r="AA23" s="166"/>
      <c r="AB23" s="167"/>
      <c r="AC23" s="166"/>
      <c r="AD23" s="167"/>
      <c r="AE23" s="166"/>
      <c r="AF23" s="167"/>
      <c r="AG23" s="47">
        <f t="shared" si="1"/>
        <v>0</v>
      </c>
      <c r="AH23" s="184"/>
      <c r="AI23" s="168"/>
      <c r="AJ23" s="228"/>
      <c r="AK23" s="228"/>
      <c r="AL23" s="229"/>
      <c r="AM23" s="230"/>
      <c r="AN23" s="228"/>
      <c r="AP23" s="227"/>
    </row>
    <row r="24" spans="1:42" ht="12.75">
      <c r="A24" s="158">
        <f>'Sub-Cpt Record'!A25</f>
        <v>0</v>
      </c>
      <c r="B24" s="159">
        <f>'Sub-Cpt Record'!B25</f>
        <v>0</v>
      </c>
      <c r="C24" s="160">
        <f>'Sub-Cpt Record'!E25</f>
        <v>0</v>
      </c>
      <c r="D24" s="160">
        <f>'Sub-Cpt Record'!F25</f>
        <v>0</v>
      </c>
      <c r="E24" s="160">
        <f>'Sub-Cpt Record'!G25</f>
        <v>0</v>
      </c>
      <c r="F24" s="161">
        <f>'Sub-Cpt Record'!H25</f>
        <v>0</v>
      </c>
      <c r="G24" s="162"/>
      <c r="H24" s="163"/>
      <c r="I24" s="163"/>
      <c r="J24" s="163"/>
      <c r="K24" s="163"/>
      <c r="L24" s="163"/>
      <c r="M24" s="163"/>
      <c r="N24" s="163"/>
      <c r="O24" s="163"/>
      <c r="P24" s="163"/>
      <c r="Q24" s="164"/>
      <c r="R24" s="49"/>
      <c r="S24" s="245">
        <f t="shared" si="0"/>
        <v>0</v>
      </c>
      <c r="T24" s="165"/>
      <c r="U24" s="166"/>
      <c r="V24" s="167"/>
      <c r="W24" s="166"/>
      <c r="X24" s="167"/>
      <c r="Y24" s="166"/>
      <c r="Z24" s="167"/>
      <c r="AA24" s="166"/>
      <c r="AB24" s="167"/>
      <c r="AC24" s="166"/>
      <c r="AD24" s="167"/>
      <c r="AE24" s="166"/>
      <c r="AF24" s="167"/>
      <c r="AG24" s="47">
        <f t="shared" si="1"/>
        <v>0</v>
      </c>
      <c r="AH24" s="184"/>
      <c r="AI24" s="168"/>
      <c r="AJ24" s="228"/>
      <c r="AK24" s="228"/>
      <c r="AL24" s="229"/>
      <c r="AM24" s="230"/>
      <c r="AN24" s="228"/>
      <c r="AP24" s="227"/>
    </row>
    <row r="25" spans="1:43" ht="12.75">
      <c r="A25" s="158">
        <f>'Sub-Cpt Record'!A26</f>
        <v>3</v>
      </c>
      <c r="B25" s="159" t="str">
        <f>'Sub-Cpt Record'!B26</f>
        <v>c</v>
      </c>
      <c r="C25" s="160">
        <f>'Sub-Cpt Record'!E26</f>
        <v>9.99</v>
      </c>
      <c r="D25" s="160">
        <f>'Sub-Cpt Record'!F26</f>
        <v>9.99</v>
      </c>
      <c r="E25" s="160" t="str">
        <f>'Sub-Cpt Record'!G26</f>
        <v>BI</v>
      </c>
      <c r="F25" s="161">
        <f>'Sub-Cpt Record'!H26</f>
        <v>0</v>
      </c>
      <c r="G25" s="162">
        <v>0.5</v>
      </c>
      <c r="H25" s="163" t="s">
        <v>26</v>
      </c>
      <c r="I25" s="163" t="s">
        <v>144</v>
      </c>
      <c r="J25" s="163"/>
      <c r="K25" s="163"/>
      <c r="L25" s="163"/>
      <c r="M25" s="163"/>
      <c r="N25" s="163"/>
      <c r="O25" s="163"/>
      <c r="P25" s="163">
        <v>15</v>
      </c>
      <c r="Q25" s="164" t="s">
        <v>607</v>
      </c>
      <c r="R25" s="49" t="s">
        <v>602</v>
      </c>
      <c r="S25" s="245" t="str">
        <f t="shared" si="0"/>
        <v>N/A</v>
      </c>
      <c r="T25" s="165"/>
      <c r="U25" s="166"/>
      <c r="V25" s="167"/>
      <c r="W25" s="166"/>
      <c r="X25" s="167"/>
      <c r="Y25" s="166"/>
      <c r="Z25" s="167"/>
      <c r="AA25" s="166"/>
      <c r="AB25" s="167"/>
      <c r="AC25" s="166"/>
      <c r="AD25" s="167"/>
      <c r="AE25" s="166"/>
      <c r="AF25" s="167"/>
      <c r="AG25" s="47">
        <f t="shared" si="1"/>
        <v>0</v>
      </c>
      <c r="AH25" s="184"/>
      <c r="AI25" s="168"/>
      <c r="AJ25" s="228"/>
      <c r="AK25" s="228"/>
      <c r="AL25" s="229"/>
      <c r="AM25" s="230"/>
      <c r="AN25" s="228"/>
      <c r="AP25" s="227"/>
      <c r="AQ25" s="180"/>
    </row>
    <row r="26" spans="1:43" ht="12.75">
      <c r="A26" s="158">
        <f>'Sub-Cpt Record'!A27</f>
        <v>0</v>
      </c>
      <c r="B26" s="159">
        <f>'Sub-Cpt Record'!B27</f>
        <v>0</v>
      </c>
      <c r="C26" s="160">
        <f>'Sub-Cpt Record'!E27</f>
        <v>0</v>
      </c>
      <c r="D26" s="160">
        <f>'Sub-Cpt Record'!F27</f>
        <v>0</v>
      </c>
      <c r="E26" s="160">
        <f>'Sub-Cpt Record'!G27</f>
        <v>0</v>
      </c>
      <c r="F26" s="161">
        <f>'Sub-Cpt Record'!H27</f>
        <v>0</v>
      </c>
      <c r="G26" s="162"/>
      <c r="H26" s="163"/>
      <c r="I26" s="163"/>
      <c r="J26" s="163"/>
      <c r="K26" s="163"/>
      <c r="L26" s="163"/>
      <c r="M26" s="163"/>
      <c r="N26" s="163"/>
      <c r="O26" s="163"/>
      <c r="P26" s="163"/>
      <c r="Q26" s="164"/>
      <c r="R26" s="49"/>
      <c r="S26" s="245">
        <f t="shared" si="0"/>
        <v>0</v>
      </c>
      <c r="T26" s="165"/>
      <c r="U26" s="166"/>
      <c r="V26" s="167"/>
      <c r="W26" s="166"/>
      <c r="X26" s="167"/>
      <c r="Y26" s="166"/>
      <c r="Z26" s="167"/>
      <c r="AA26" s="166"/>
      <c r="AB26" s="167"/>
      <c r="AC26" s="166"/>
      <c r="AD26" s="167"/>
      <c r="AE26" s="166"/>
      <c r="AF26" s="167"/>
      <c r="AG26" s="47">
        <f t="shared" si="1"/>
        <v>0</v>
      </c>
      <c r="AH26" s="184"/>
      <c r="AI26" s="168"/>
      <c r="AJ26" s="228"/>
      <c r="AK26" s="228"/>
      <c r="AL26" s="229"/>
      <c r="AM26" s="230"/>
      <c r="AN26" s="228"/>
      <c r="AP26" s="227"/>
      <c r="AQ26" s="180"/>
    </row>
    <row r="27" spans="1:43" ht="12.75">
      <c r="A27" s="158">
        <f>'Sub-Cpt Record'!A28</f>
        <v>4</v>
      </c>
      <c r="B27" s="159" t="str">
        <f>'Sub-Cpt Record'!B28</f>
        <v>b</v>
      </c>
      <c r="C27" s="160">
        <f>'Sub-Cpt Record'!E28</f>
        <v>1.9</v>
      </c>
      <c r="D27" s="160">
        <f>'Sub-Cpt Record'!F28</f>
        <v>1.9</v>
      </c>
      <c r="E27" s="160" t="str">
        <f>'Sub-Cpt Record'!G28</f>
        <v>BI</v>
      </c>
      <c r="F27" s="161">
        <f>'Sub-Cpt Record'!H28</f>
        <v>0</v>
      </c>
      <c r="G27" s="162">
        <v>0.1</v>
      </c>
      <c r="H27" s="163" t="s">
        <v>26</v>
      </c>
      <c r="I27" s="163" t="s">
        <v>144</v>
      </c>
      <c r="J27" s="163"/>
      <c r="K27" s="163"/>
      <c r="L27" s="163"/>
      <c r="M27" s="163"/>
      <c r="N27" s="163"/>
      <c r="O27" s="163"/>
      <c r="P27" s="163">
        <v>3</v>
      </c>
      <c r="Q27" s="164"/>
      <c r="R27" s="49" t="s">
        <v>602</v>
      </c>
      <c r="S27" s="245" t="str">
        <f t="shared" si="0"/>
        <v>N/A</v>
      </c>
      <c r="T27" s="165"/>
      <c r="U27" s="166"/>
      <c r="V27" s="167"/>
      <c r="W27" s="166"/>
      <c r="X27" s="167"/>
      <c r="Y27" s="166"/>
      <c r="Z27" s="167"/>
      <c r="AA27" s="166"/>
      <c r="AB27" s="167"/>
      <c r="AC27" s="166"/>
      <c r="AD27" s="167"/>
      <c r="AE27" s="166"/>
      <c r="AF27" s="167"/>
      <c r="AG27" s="47">
        <f t="shared" si="1"/>
        <v>0</v>
      </c>
      <c r="AH27" s="184"/>
      <c r="AI27" s="168"/>
      <c r="AJ27" s="228"/>
      <c r="AK27" s="228"/>
      <c r="AL27" s="229"/>
      <c r="AM27" s="230"/>
      <c r="AN27" s="228"/>
      <c r="AP27" s="227"/>
      <c r="AQ27" s="180"/>
    </row>
    <row r="28" spans="1:42" ht="12.75">
      <c r="A28" s="158">
        <f>'Sub-Cpt Record'!A29</f>
        <v>0</v>
      </c>
      <c r="B28" s="159">
        <f>'Sub-Cpt Record'!B29</f>
        <v>0</v>
      </c>
      <c r="C28" s="160">
        <f>'Sub-Cpt Record'!E29</f>
        <v>0</v>
      </c>
      <c r="D28" s="160">
        <f>'Sub-Cpt Record'!F29</f>
        <v>0</v>
      </c>
      <c r="E28" s="160">
        <f>'Sub-Cpt Record'!G29</f>
        <v>0</v>
      </c>
      <c r="F28" s="161">
        <f>'Sub-Cpt Record'!H29</f>
        <v>0</v>
      </c>
      <c r="G28" s="162"/>
      <c r="H28" s="163"/>
      <c r="I28" s="163"/>
      <c r="J28" s="163"/>
      <c r="K28" s="163"/>
      <c r="L28" s="163"/>
      <c r="M28" s="163"/>
      <c r="N28" s="163"/>
      <c r="O28" s="163"/>
      <c r="P28" s="163"/>
      <c r="Q28" s="164"/>
      <c r="R28" s="49"/>
      <c r="S28" s="245">
        <f t="shared" si="0"/>
        <v>0</v>
      </c>
      <c r="T28" s="165"/>
      <c r="U28" s="166"/>
      <c r="V28" s="167"/>
      <c r="W28" s="166"/>
      <c r="X28" s="167"/>
      <c r="Y28" s="166"/>
      <c r="Z28" s="167"/>
      <c r="AA28" s="166"/>
      <c r="AB28" s="167"/>
      <c r="AC28" s="166"/>
      <c r="AD28" s="167"/>
      <c r="AE28" s="166"/>
      <c r="AF28" s="167"/>
      <c r="AG28" s="47">
        <f t="shared" si="1"/>
        <v>0</v>
      </c>
      <c r="AH28" s="184"/>
      <c r="AI28" s="168"/>
      <c r="AJ28" s="228"/>
      <c r="AK28" s="228"/>
      <c r="AL28" s="229"/>
      <c r="AM28" s="230"/>
      <c r="AN28" s="228"/>
      <c r="AP28" s="227"/>
    </row>
    <row r="29" spans="1:42" ht="12.75">
      <c r="A29" s="158">
        <f>'Sub-Cpt Record'!A30</f>
        <v>4</v>
      </c>
      <c r="B29" s="159" t="str">
        <f>'Sub-Cpt Record'!B30</f>
        <v>c</v>
      </c>
      <c r="C29" s="160">
        <f>'Sub-Cpt Record'!E30</f>
        <v>0.98</v>
      </c>
      <c r="D29" s="160">
        <f>'Sub-Cpt Record'!F30</f>
        <v>0.98</v>
      </c>
      <c r="E29" s="160" t="str">
        <f>'Sub-Cpt Record'!G30</f>
        <v>BI</v>
      </c>
      <c r="F29" s="161">
        <f>'Sub-Cpt Record'!H30</f>
        <v>0</v>
      </c>
      <c r="G29" s="162"/>
      <c r="H29" s="163"/>
      <c r="I29" s="163"/>
      <c r="J29" s="163"/>
      <c r="K29" s="163"/>
      <c r="L29" s="163"/>
      <c r="M29" s="163"/>
      <c r="N29" s="163"/>
      <c r="O29" s="163"/>
      <c r="P29" s="163"/>
      <c r="Q29" s="164"/>
      <c r="R29" s="49"/>
      <c r="S29" s="245">
        <f t="shared" si="0"/>
        <v>0</v>
      </c>
      <c r="T29" s="165"/>
      <c r="U29" s="166"/>
      <c r="V29" s="167"/>
      <c r="W29" s="166"/>
      <c r="X29" s="167"/>
      <c r="Y29" s="166"/>
      <c r="Z29" s="167"/>
      <c r="AA29" s="166"/>
      <c r="AB29" s="167"/>
      <c r="AC29" s="166"/>
      <c r="AD29" s="167"/>
      <c r="AE29" s="166"/>
      <c r="AF29" s="167"/>
      <c r="AG29" s="47">
        <f t="shared" si="1"/>
        <v>0</v>
      </c>
      <c r="AH29" s="184"/>
      <c r="AI29" s="168"/>
      <c r="AJ29" s="228"/>
      <c r="AK29" s="228"/>
      <c r="AL29" s="229"/>
      <c r="AM29" s="230"/>
      <c r="AN29" s="228"/>
      <c r="AP29" s="227"/>
    </row>
    <row r="30" spans="1:42" ht="12.75">
      <c r="A30" s="158">
        <f>'Sub-Cpt Record'!A31</f>
        <v>0</v>
      </c>
      <c r="B30" s="159">
        <f>'Sub-Cpt Record'!B31</f>
        <v>0</v>
      </c>
      <c r="C30" s="160">
        <f>'Sub-Cpt Record'!E31</f>
        <v>0</v>
      </c>
      <c r="D30" s="160">
        <f>'Sub-Cpt Record'!F31</f>
        <v>0</v>
      </c>
      <c r="E30" s="160">
        <f>'Sub-Cpt Record'!G31</f>
        <v>0</v>
      </c>
      <c r="F30" s="161">
        <f>'Sub-Cpt Record'!H31</f>
        <v>0</v>
      </c>
      <c r="G30" s="162"/>
      <c r="H30" s="163"/>
      <c r="I30" s="163"/>
      <c r="J30" s="163"/>
      <c r="K30" s="163"/>
      <c r="L30" s="163"/>
      <c r="M30" s="163"/>
      <c r="N30" s="163"/>
      <c r="O30" s="163"/>
      <c r="P30" s="163"/>
      <c r="Q30" s="164"/>
      <c r="R30" s="49"/>
      <c r="S30" s="245">
        <f t="shared" si="0"/>
        <v>0</v>
      </c>
      <c r="T30" s="165"/>
      <c r="U30" s="166"/>
      <c r="V30" s="167"/>
      <c r="W30" s="166"/>
      <c r="X30" s="167"/>
      <c r="Y30" s="166"/>
      <c r="Z30" s="167"/>
      <c r="AA30" s="166"/>
      <c r="AB30" s="167"/>
      <c r="AC30" s="166"/>
      <c r="AD30" s="167"/>
      <c r="AE30" s="166"/>
      <c r="AF30" s="167"/>
      <c r="AG30" s="47">
        <f t="shared" si="1"/>
        <v>0</v>
      </c>
      <c r="AH30" s="184"/>
      <c r="AI30" s="168"/>
      <c r="AJ30" s="228"/>
      <c r="AK30" s="228"/>
      <c r="AL30" s="229"/>
      <c r="AM30" s="230"/>
      <c r="AN30" s="228"/>
      <c r="AP30" s="227"/>
    </row>
    <row r="31" spans="1:42" ht="12.75">
      <c r="A31" s="158">
        <f>'Sub-Cpt Record'!A32</f>
        <v>5</v>
      </c>
      <c r="B31" s="159" t="str">
        <f>'Sub-Cpt Record'!B32</f>
        <v>b</v>
      </c>
      <c r="C31" s="160">
        <f>'Sub-Cpt Record'!E32</f>
        <v>3.67</v>
      </c>
      <c r="D31" s="160">
        <f>'Sub-Cpt Record'!F32</f>
        <v>3.67</v>
      </c>
      <c r="E31" s="160" t="str">
        <f>'Sub-Cpt Record'!G32</f>
        <v>BI/MB</v>
      </c>
      <c r="F31" s="161">
        <f>'Sub-Cpt Record'!H32</f>
        <v>0</v>
      </c>
      <c r="G31" s="162"/>
      <c r="H31" s="163"/>
      <c r="I31" s="163"/>
      <c r="J31" s="163"/>
      <c r="K31" s="163"/>
      <c r="L31" s="163"/>
      <c r="M31" s="163"/>
      <c r="N31" s="163"/>
      <c r="O31" s="163"/>
      <c r="P31" s="163"/>
      <c r="Q31" s="164"/>
      <c r="R31" s="49"/>
      <c r="S31" s="245">
        <f t="shared" si="0"/>
        <v>0</v>
      </c>
      <c r="T31" s="165"/>
      <c r="U31" s="166"/>
      <c r="V31" s="167"/>
      <c r="W31" s="166"/>
      <c r="X31" s="167"/>
      <c r="Y31" s="166"/>
      <c r="Z31" s="167"/>
      <c r="AA31" s="166"/>
      <c r="AB31" s="167"/>
      <c r="AC31" s="166"/>
      <c r="AD31" s="167"/>
      <c r="AE31" s="166"/>
      <c r="AF31" s="167"/>
      <c r="AG31" s="47">
        <f t="shared" si="1"/>
        <v>0</v>
      </c>
      <c r="AH31" s="184"/>
      <c r="AI31" s="168"/>
      <c r="AJ31" s="228"/>
      <c r="AK31" s="228"/>
      <c r="AL31" s="229"/>
      <c r="AM31" s="230"/>
      <c r="AN31" s="228"/>
      <c r="AP31" s="227"/>
    </row>
    <row r="32" spans="1:42" ht="12.75">
      <c r="A32" s="158">
        <f>'Sub-Cpt Record'!A33</f>
        <v>0</v>
      </c>
      <c r="B32" s="159">
        <f>'Sub-Cpt Record'!B33</f>
        <v>0</v>
      </c>
      <c r="C32" s="160">
        <f>'Sub-Cpt Record'!E33</f>
        <v>0</v>
      </c>
      <c r="D32" s="160">
        <f>'Sub-Cpt Record'!F33</f>
        <v>0</v>
      </c>
      <c r="E32" s="160">
        <f>'Sub-Cpt Record'!G33</f>
        <v>0</v>
      </c>
      <c r="F32" s="161">
        <f>'Sub-Cpt Record'!H33</f>
        <v>0</v>
      </c>
      <c r="G32" s="162"/>
      <c r="H32" s="163"/>
      <c r="I32" s="163"/>
      <c r="J32" s="163"/>
      <c r="K32" s="163"/>
      <c r="L32" s="163"/>
      <c r="M32" s="163"/>
      <c r="N32" s="163"/>
      <c r="O32" s="163"/>
      <c r="P32" s="163"/>
      <c r="Q32" s="164"/>
      <c r="R32" s="49"/>
      <c r="S32" s="245">
        <f t="shared" si="0"/>
        <v>0</v>
      </c>
      <c r="T32" s="165"/>
      <c r="U32" s="166"/>
      <c r="V32" s="167"/>
      <c r="W32" s="166"/>
      <c r="X32" s="167"/>
      <c r="Y32" s="166"/>
      <c r="Z32" s="167"/>
      <c r="AA32" s="166"/>
      <c r="AB32" s="167"/>
      <c r="AC32" s="166"/>
      <c r="AD32" s="167"/>
      <c r="AE32" s="166"/>
      <c r="AF32" s="167"/>
      <c r="AG32" s="47">
        <f t="shared" si="1"/>
        <v>0</v>
      </c>
      <c r="AH32" s="184"/>
      <c r="AI32" s="168"/>
      <c r="AJ32" s="228"/>
      <c r="AK32" s="228"/>
      <c r="AL32" s="229"/>
      <c r="AM32" s="230"/>
      <c r="AN32" s="228"/>
      <c r="AP32" s="227"/>
    </row>
    <row r="33" spans="1:42" ht="12.75">
      <c r="A33" s="158">
        <f>'Sub-Cpt Record'!A34</f>
        <v>5</v>
      </c>
      <c r="B33" s="159" t="str">
        <f>'Sub-Cpt Record'!B34</f>
        <v>c</v>
      </c>
      <c r="C33" s="160">
        <f>'Sub-Cpt Record'!E34</f>
        <v>0.63</v>
      </c>
      <c r="D33" s="160">
        <f>'Sub-Cpt Record'!F34</f>
        <v>0.63</v>
      </c>
      <c r="E33" s="160" t="str">
        <f>'Sub-Cpt Record'!G34</f>
        <v>MB</v>
      </c>
      <c r="F33" s="161">
        <f>'Sub-Cpt Record'!H34</f>
        <v>0</v>
      </c>
      <c r="G33" s="162"/>
      <c r="H33" s="163"/>
      <c r="I33" s="163"/>
      <c r="J33" s="163"/>
      <c r="K33" s="163"/>
      <c r="L33" s="163"/>
      <c r="M33" s="163"/>
      <c r="N33" s="163"/>
      <c r="O33" s="163"/>
      <c r="P33" s="163"/>
      <c r="Q33" s="164"/>
      <c r="R33" s="49"/>
      <c r="S33" s="245">
        <f t="shared" si="0"/>
        <v>0</v>
      </c>
      <c r="T33" s="165"/>
      <c r="U33" s="166"/>
      <c r="V33" s="167"/>
      <c r="W33" s="166"/>
      <c r="X33" s="167"/>
      <c r="Y33" s="166"/>
      <c r="Z33" s="167"/>
      <c r="AA33" s="166"/>
      <c r="AB33" s="167"/>
      <c r="AC33" s="166"/>
      <c r="AD33" s="167"/>
      <c r="AE33" s="166"/>
      <c r="AF33" s="167"/>
      <c r="AG33" s="47">
        <f t="shared" si="1"/>
        <v>0</v>
      </c>
      <c r="AH33" s="184"/>
      <c r="AI33" s="168"/>
      <c r="AJ33" s="228"/>
      <c r="AK33" s="228"/>
      <c r="AL33" s="229"/>
      <c r="AM33" s="230"/>
      <c r="AN33" s="228"/>
      <c r="AP33" s="227"/>
    </row>
    <row r="34" spans="1:42" ht="12.75">
      <c r="A34" s="158">
        <f>'Sub-Cpt Record'!A35</f>
        <v>0</v>
      </c>
      <c r="B34" s="159">
        <f>'Sub-Cpt Record'!B35</f>
        <v>0</v>
      </c>
      <c r="C34" s="160">
        <f>'Sub-Cpt Record'!E35</f>
        <v>0</v>
      </c>
      <c r="D34" s="160">
        <f>'Sub-Cpt Record'!F35</f>
        <v>0</v>
      </c>
      <c r="E34" s="160">
        <f>'Sub-Cpt Record'!G35</f>
        <v>0</v>
      </c>
      <c r="F34" s="161">
        <f>'Sub-Cpt Record'!H35</f>
        <v>0</v>
      </c>
      <c r="G34" s="162"/>
      <c r="H34" s="163"/>
      <c r="I34" s="163"/>
      <c r="J34" s="163"/>
      <c r="K34" s="163"/>
      <c r="L34" s="163"/>
      <c r="M34" s="163"/>
      <c r="N34" s="163"/>
      <c r="O34" s="163"/>
      <c r="P34" s="163"/>
      <c r="Q34" s="164"/>
      <c r="R34" s="49"/>
      <c r="S34" s="245">
        <f t="shared" si="0"/>
        <v>0</v>
      </c>
      <c r="T34" s="165"/>
      <c r="U34" s="166"/>
      <c r="V34" s="167"/>
      <c r="W34" s="166"/>
      <c r="X34" s="167"/>
      <c r="Y34" s="166"/>
      <c r="Z34" s="167"/>
      <c r="AA34" s="166"/>
      <c r="AB34" s="167"/>
      <c r="AC34" s="166"/>
      <c r="AD34" s="167"/>
      <c r="AE34" s="166"/>
      <c r="AF34" s="167"/>
      <c r="AG34" s="47">
        <f t="shared" si="1"/>
        <v>0</v>
      </c>
      <c r="AH34" s="184"/>
      <c r="AI34" s="168"/>
      <c r="AJ34" s="228"/>
      <c r="AK34" s="228"/>
      <c r="AL34" s="229"/>
      <c r="AM34" s="230"/>
      <c r="AN34" s="228"/>
      <c r="AP34" s="227"/>
    </row>
    <row r="35" spans="1:42" ht="12.75">
      <c r="A35" s="158">
        <f>'Sub-Cpt Record'!A36</f>
        <v>6</v>
      </c>
      <c r="B35" s="159" t="str">
        <f>'Sub-Cpt Record'!B36</f>
        <v>b</v>
      </c>
      <c r="C35" s="160">
        <f>'Sub-Cpt Record'!E36</f>
        <v>0.75</v>
      </c>
      <c r="D35" s="160">
        <f>'Sub-Cpt Record'!F36</f>
        <v>0.74</v>
      </c>
      <c r="E35" s="160" t="str">
        <f>'Sub-Cpt Record'!G36</f>
        <v>BI</v>
      </c>
      <c r="F35" s="161">
        <f>'Sub-Cpt Record'!H36</f>
        <v>0</v>
      </c>
      <c r="G35" s="162"/>
      <c r="H35" s="163"/>
      <c r="I35" s="163"/>
      <c r="J35" s="163"/>
      <c r="K35" s="163"/>
      <c r="L35" s="163"/>
      <c r="M35" s="163"/>
      <c r="N35" s="163"/>
      <c r="O35" s="163"/>
      <c r="P35" s="163"/>
      <c r="Q35" s="164"/>
      <c r="R35" s="49"/>
      <c r="S35" s="245">
        <f t="shared" si="0"/>
        <v>0</v>
      </c>
      <c r="T35" s="165"/>
      <c r="U35" s="166"/>
      <c r="V35" s="167"/>
      <c r="W35" s="166"/>
      <c r="X35" s="167"/>
      <c r="Y35" s="166"/>
      <c r="Z35" s="167"/>
      <c r="AA35" s="166"/>
      <c r="AB35" s="167"/>
      <c r="AC35" s="166"/>
      <c r="AD35" s="167"/>
      <c r="AE35" s="166"/>
      <c r="AF35" s="167"/>
      <c r="AG35" s="47">
        <f t="shared" si="1"/>
        <v>0</v>
      </c>
      <c r="AH35" s="184"/>
      <c r="AI35" s="168"/>
      <c r="AJ35" s="228"/>
      <c r="AK35" s="228"/>
      <c r="AL35" s="229"/>
      <c r="AM35" s="230"/>
      <c r="AN35" s="228"/>
      <c r="AP35" s="227"/>
    </row>
    <row r="36" spans="1:42" ht="12.75">
      <c r="A36" s="158">
        <f>'Sub-Cpt Record'!A37</f>
        <v>0</v>
      </c>
      <c r="B36" s="159">
        <f>'Sub-Cpt Record'!B37</f>
        <v>0</v>
      </c>
      <c r="C36" s="160">
        <f>'Sub-Cpt Record'!E37</f>
        <v>0</v>
      </c>
      <c r="D36" s="160">
        <f>'Sub-Cpt Record'!F37</f>
        <v>0</v>
      </c>
      <c r="E36" s="160">
        <f>'Sub-Cpt Record'!G37</f>
        <v>0</v>
      </c>
      <c r="F36" s="161">
        <f>'Sub-Cpt Record'!H37</f>
        <v>0</v>
      </c>
      <c r="G36" s="162"/>
      <c r="H36" s="163"/>
      <c r="I36" s="163"/>
      <c r="J36" s="163"/>
      <c r="K36" s="163"/>
      <c r="L36" s="163"/>
      <c r="M36" s="163"/>
      <c r="N36" s="163"/>
      <c r="O36" s="163"/>
      <c r="P36" s="163"/>
      <c r="Q36" s="164"/>
      <c r="R36" s="49"/>
      <c r="S36" s="245">
        <f t="shared" si="0"/>
        <v>0</v>
      </c>
      <c r="T36" s="165"/>
      <c r="U36" s="166"/>
      <c r="V36" s="167"/>
      <c r="W36" s="166"/>
      <c r="X36" s="167"/>
      <c r="Y36" s="166"/>
      <c r="Z36" s="167"/>
      <c r="AA36" s="166"/>
      <c r="AB36" s="167"/>
      <c r="AC36" s="166"/>
      <c r="AD36" s="167"/>
      <c r="AE36" s="166"/>
      <c r="AF36" s="167"/>
      <c r="AG36" s="47">
        <f t="shared" si="1"/>
        <v>0</v>
      </c>
      <c r="AH36" s="184"/>
      <c r="AI36" s="168"/>
      <c r="AJ36" s="228"/>
      <c r="AK36" s="228"/>
      <c r="AL36" s="229"/>
      <c r="AM36" s="230"/>
      <c r="AN36" s="228"/>
      <c r="AP36" s="227"/>
    </row>
    <row r="37" spans="1:42" ht="12.75">
      <c r="A37" s="158">
        <f>'Sub-Cpt Record'!A38</f>
        <v>6</v>
      </c>
      <c r="B37" s="159" t="str">
        <f>'Sub-Cpt Record'!B38</f>
        <v>c</v>
      </c>
      <c r="C37" s="160">
        <f>'Sub-Cpt Record'!E38</f>
        <v>0.81</v>
      </c>
      <c r="D37" s="160">
        <f>'Sub-Cpt Record'!F38</f>
        <v>0.78</v>
      </c>
      <c r="E37" s="160" t="str">
        <f>'Sub-Cpt Record'!G38</f>
        <v>MB</v>
      </c>
      <c r="F37" s="161">
        <f>'Sub-Cpt Record'!H38</f>
        <v>0</v>
      </c>
      <c r="G37" s="162"/>
      <c r="H37" s="163"/>
      <c r="I37" s="163"/>
      <c r="J37" s="163"/>
      <c r="K37" s="163"/>
      <c r="L37" s="163"/>
      <c r="M37" s="163"/>
      <c r="N37" s="163"/>
      <c r="O37" s="163"/>
      <c r="P37" s="163"/>
      <c r="Q37" s="164"/>
      <c r="R37" s="49"/>
      <c r="S37" s="245">
        <f t="shared" si="0"/>
        <v>0</v>
      </c>
      <c r="T37" s="165"/>
      <c r="U37" s="166"/>
      <c r="V37" s="167"/>
      <c r="W37" s="166"/>
      <c r="X37" s="167"/>
      <c r="Y37" s="166"/>
      <c r="Z37" s="167"/>
      <c r="AA37" s="166"/>
      <c r="AB37" s="167"/>
      <c r="AC37" s="166"/>
      <c r="AD37" s="167"/>
      <c r="AE37" s="166"/>
      <c r="AF37" s="167"/>
      <c r="AG37" s="47">
        <f t="shared" si="1"/>
        <v>0</v>
      </c>
      <c r="AH37" s="184"/>
      <c r="AI37" s="168"/>
      <c r="AJ37" s="228"/>
      <c r="AK37" s="228"/>
      <c r="AL37" s="229"/>
      <c r="AM37" s="230"/>
      <c r="AN37" s="228"/>
      <c r="AP37" s="227"/>
    </row>
    <row r="38" spans="1:42" ht="12.75">
      <c r="A38" s="158">
        <f>'Sub-Cpt Record'!A39</f>
        <v>0</v>
      </c>
      <c r="B38" s="159">
        <f>'Sub-Cpt Record'!B39</f>
        <v>0</v>
      </c>
      <c r="C38" s="160">
        <f>'Sub-Cpt Record'!E39</f>
        <v>0</v>
      </c>
      <c r="D38" s="160">
        <f>'Sub-Cpt Record'!F39</f>
        <v>0</v>
      </c>
      <c r="E38" s="160">
        <f>'Sub-Cpt Record'!G39</f>
        <v>0</v>
      </c>
      <c r="F38" s="161">
        <f>'Sub-Cpt Record'!H39</f>
        <v>0</v>
      </c>
      <c r="G38" s="162"/>
      <c r="H38" s="163"/>
      <c r="I38" s="163"/>
      <c r="J38" s="163"/>
      <c r="K38" s="163"/>
      <c r="L38" s="163"/>
      <c r="M38" s="163"/>
      <c r="N38" s="163"/>
      <c r="O38" s="163"/>
      <c r="P38" s="163"/>
      <c r="Q38" s="164"/>
      <c r="R38" s="49"/>
      <c r="S38" s="245">
        <f t="shared" si="0"/>
        <v>0</v>
      </c>
      <c r="T38" s="165"/>
      <c r="U38" s="166"/>
      <c r="V38" s="167"/>
      <c r="W38" s="166"/>
      <c r="X38" s="167"/>
      <c r="Y38" s="166"/>
      <c r="Z38" s="167"/>
      <c r="AA38" s="166"/>
      <c r="AB38" s="167"/>
      <c r="AC38" s="166"/>
      <c r="AD38" s="167"/>
      <c r="AE38" s="166"/>
      <c r="AF38" s="167"/>
      <c r="AG38" s="47">
        <f t="shared" si="1"/>
        <v>0</v>
      </c>
      <c r="AH38" s="184"/>
      <c r="AI38" s="168"/>
      <c r="AJ38" s="228"/>
      <c r="AK38" s="228"/>
      <c r="AL38" s="229"/>
      <c r="AM38" s="230"/>
      <c r="AN38" s="228"/>
      <c r="AP38" s="227"/>
    </row>
    <row r="39" spans="1:42" ht="12.75">
      <c r="A39" s="158" t="str">
        <f>'Sub-Cpt Record'!A40</f>
        <v>Bulkeley</v>
      </c>
      <c r="B39" s="159">
        <f>'Sub-Cpt Record'!B40</f>
        <v>0</v>
      </c>
      <c r="C39" s="160">
        <f>'Sub-Cpt Record'!E40</f>
        <v>0</v>
      </c>
      <c r="D39" s="160">
        <f>'Sub-Cpt Record'!F40</f>
        <v>0</v>
      </c>
      <c r="E39" s="160">
        <f>'Sub-Cpt Record'!G40</f>
        <v>0</v>
      </c>
      <c r="F39" s="161">
        <f>'Sub-Cpt Record'!H40</f>
        <v>0</v>
      </c>
      <c r="G39" s="162"/>
      <c r="H39" s="163"/>
      <c r="I39" s="163"/>
      <c r="J39" s="163"/>
      <c r="K39" s="163"/>
      <c r="L39" s="163"/>
      <c r="M39" s="163"/>
      <c r="N39" s="163"/>
      <c r="O39" s="163"/>
      <c r="P39" s="163"/>
      <c r="Q39" s="164"/>
      <c r="R39" s="49"/>
      <c r="S39" s="245">
        <f t="shared" si="0"/>
        <v>0</v>
      </c>
      <c r="T39" s="165"/>
      <c r="U39" s="166"/>
      <c r="V39" s="167"/>
      <c r="W39" s="166"/>
      <c r="X39" s="167"/>
      <c r="Y39" s="166"/>
      <c r="Z39" s="167"/>
      <c r="AA39" s="166"/>
      <c r="AB39" s="167"/>
      <c r="AC39" s="166"/>
      <c r="AD39" s="167"/>
      <c r="AE39" s="166"/>
      <c r="AF39" s="167"/>
      <c r="AG39" s="47">
        <f t="shared" si="1"/>
        <v>0</v>
      </c>
      <c r="AH39" s="184"/>
      <c r="AI39" s="168"/>
      <c r="AJ39" s="228"/>
      <c r="AK39" s="228"/>
      <c r="AL39" s="229"/>
      <c r="AM39" s="230"/>
      <c r="AN39" s="228"/>
      <c r="AP39" s="227"/>
    </row>
    <row r="40" spans="1:42" ht="12.75">
      <c r="A40" s="158">
        <f>'Sub-Cpt Record'!A41</f>
        <v>1</v>
      </c>
      <c r="B40" s="159">
        <f>'Sub-Cpt Record'!B41</f>
        <v>0</v>
      </c>
      <c r="C40" s="160">
        <f>'Sub-Cpt Record'!E41</f>
        <v>33.54</v>
      </c>
      <c r="D40" s="160">
        <f>'Sub-Cpt Record'!F41</f>
        <v>33.29</v>
      </c>
      <c r="E40" s="160" t="str">
        <f>'Sub-Cpt Record'!G41</f>
        <v>MB/SP</v>
      </c>
      <c r="F40" s="161">
        <f>'Sub-Cpt Record'!H41</f>
        <v>0</v>
      </c>
      <c r="G40" s="162"/>
      <c r="H40" s="163"/>
      <c r="I40" s="163"/>
      <c r="J40" s="163"/>
      <c r="K40" s="163"/>
      <c r="L40" s="163"/>
      <c r="M40" s="163"/>
      <c r="N40" s="163"/>
      <c r="O40" s="163"/>
      <c r="P40" s="163"/>
      <c r="Q40" s="164"/>
      <c r="R40" s="49"/>
      <c r="S40" s="245">
        <f t="shared" si="0"/>
        <v>0</v>
      </c>
      <c r="T40" s="165"/>
      <c r="U40" s="166"/>
      <c r="V40" s="167"/>
      <c r="W40" s="166"/>
      <c r="X40" s="167"/>
      <c r="Y40" s="166"/>
      <c r="Z40" s="167"/>
      <c r="AA40" s="166"/>
      <c r="AB40" s="167"/>
      <c r="AC40" s="166"/>
      <c r="AD40" s="167"/>
      <c r="AE40" s="166"/>
      <c r="AF40" s="167"/>
      <c r="AG40" s="47">
        <f t="shared" si="1"/>
        <v>0</v>
      </c>
      <c r="AH40" s="184"/>
      <c r="AI40" s="168"/>
      <c r="AJ40" s="228"/>
      <c r="AK40" s="228"/>
      <c r="AL40" s="229"/>
      <c r="AM40" s="230"/>
      <c r="AN40" s="228"/>
      <c r="AP40" s="227"/>
    </row>
    <row r="41" spans="1:42" ht="12.75">
      <c r="A41" s="158">
        <f>'Sub-Cpt Record'!A42</f>
        <v>0</v>
      </c>
      <c r="B41" s="159">
        <f>'Sub-Cpt Record'!B42</f>
        <v>0</v>
      </c>
      <c r="C41" s="160">
        <f>'Sub-Cpt Record'!E42</f>
        <v>0</v>
      </c>
      <c r="D41" s="160">
        <f>'Sub-Cpt Record'!F42</f>
        <v>0</v>
      </c>
      <c r="E41" s="160">
        <f>'Sub-Cpt Record'!G42</f>
        <v>0</v>
      </c>
      <c r="F41" s="161">
        <f>'Sub-Cpt Record'!H42</f>
        <v>0</v>
      </c>
      <c r="G41" s="162"/>
      <c r="H41" s="163"/>
      <c r="I41" s="163"/>
      <c r="J41" s="163"/>
      <c r="K41" s="163"/>
      <c r="L41" s="163"/>
      <c r="M41" s="163"/>
      <c r="N41" s="163"/>
      <c r="O41" s="163"/>
      <c r="P41" s="163"/>
      <c r="Q41" s="164"/>
      <c r="R41" s="49"/>
      <c r="S41" s="245">
        <f t="shared" si="0"/>
        <v>0</v>
      </c>
      <c r="T41" s="165"/>
      <c r="U41" s="166"/>
      <c r="V41" s="167"/>
      <c r="W41" s="166"/>
      <c r="X41" s="167"/>
      <c r="Y41" s="166"/>
      <c r="Z41" s="167"/>
      <c r="AA41" s="166"/>
      <c r="AB41" s="167"/>
      <c r="AC41" s="166"/>
      <c r="AD41" s="167"/>
      <c r="AE41" s="166"/>
      <c r="AF41" s="167"/>
      <c r="AG41" s="47">
        <f t="shared" si="1"/>
        <v>0</v>
      </c>
      <c r="AH41" s="184"/>
      <c r="AI41" s="168"/>
      <c r="AJ41" s="228"/>
      <c r="AK41" s="228"/>
      <c r="AL41" s="229"/>
      <c r="AM41" s="230"/>
      <c r="AN41" s="228"/>
      <c r="AP41" s="227"/>
    </row>
    <row r="42" spans="1:42" ht="12.75">
      <c r="A42" s="158">
        <f>'Sub-Cpt Record'!A43</f>
        <v>0</v>
      </c>
      <c r="B42" s="159">
        <f>'Sub-Cpt Record'!B43</f>
        <v>0</v>
      </c>
      <c r="C42" s="160">
        <f>'Sub-Cpt Record'!E43</f>
        <v>0</v>
      </c>
      <c r="D42" s="160">
        <f>'Sub-Cpt Record'!F43</f>
        <v>0</v>
      </c>
      <c r="E42" s="160">
        <f>'Sub-Cpt Record'!G43</f>
        <v>0</v>
      </c>
      <c r="F42" s="161">
        <f>'Sub-Cpt Record'!H43</f>
        <v>0</v>
      </c>
      <c r="G42" s="162"/>
      <c r="H42" s="163"/>
      <c r="I42" s="163"/>
      <c r="J42" s="163"/>
      <c r="K42" s="163"/>
      <c r="L42" s="163"/>
      <c r="M42" s="163"/>
      <c r="N42" s="163"/>
      <c r="O42" s="163"/>
      <c r="P42" s="163"/>
      <c r="Q42" s="164"/>
      <c r="R42" s="49"/>
      <c r="S42" s="245">
        <f t="shared" si="0"/>
        <v>0</v>
      </c>
      <c r="T42" s="165"/>
      <c r="U42" s="166"/>
      <c r="V42" s="167"/>
      <c r="W42" s="166"/>
      <c r="X42" s="167"/>
      <c r="Y42" s="166"/>
      <c r="Z42" s="167"/>
      <c r="AA42" s="166"/>
      <c r="AB42" s="167"/>
      <c r="AC42" s="166"/>
      <c r="AD42" s="167"/>
      <c r="AE42" s="166"/>
      <c r="AF42" s="167"/>
      <c r="AG42" s="47">
        <f t="shared" si="1"/>
        <v>0</v>
      </c>
      <c r="AH42" s="184"/>
      <c r="AI42" s="168"/>
      <c r="AJ42" s="228"/>
      <c r="AK42" s="228"/>
      <c r="AL42" s="229"/>
      <c r="AM42" s="230"/>
      <c r="AN42" s="228"/>
      <c r="AP42" s="227"/>
    </row>
    <row r="43" spans="1:42" ht="12.75">
      <c r="A43" s="158">
        <f>'Sub-Cpt Record'!A44</f>
        <v>0</v>
      </c>
      <c r="B43" s="159">
        <f>'Sub-Cpt Record'!B44</f>
        <v>0</v>
      </c>
      <c r="C43" s="160">
        <f>'Sub-Cpt Record'!E44</f>
        <v>0</v>
      </c>
      <c r="D43" s="160">
        <f>'Sub-Cpt Record'!F44</f>
        <v>0</v>
      </c>
      <c r="E43" s="160">
        <f>'Sub-Cpt Record'!G44</f>
        <v>0</v>
      </c>
      <c r="F43" s="161">
        <f>'Sub-Cpt Record'!H44</f>
        <v>0</v>
      </c>
      <c r="G43" s="162"/>
      <c r="H43" s="163"/>
      <c r="I43" s="163"/>
      <c r="J43" s="163"/>
      <c r="K43" s="163"/>
      <c r="L43" s="163"/>
      <c r="M43" s="163"/>
      <c r="N43" s="163"/>
      <c r="O43" s="163"/>
      <c r="P43" s="163"/>
      <c r="Q43" s="164"/>
      <c r="R43" s="49"/>
      <c r="S43" s="245">
        <f t="shared" si="0"/>
        <v>0</v>
      </c>
      <c r="T43" s="165"/>
      <c r="U43" s="166"/>
      <c r="V43" s="167"/>
      <c r="W43" s="166"/>
      <c r="X43" s="167"/>
      <c r="Y43" s="166"/>
      <c r="Z43" s="167"/>
      <c r="AA43" s="166"/>
      <c r="AB43" s="167"/>
      <c r="AC43" s="166"/>
      <c r="AD43" s="167"/>
      <c r="AE43" s="166"/>
      <c r="AF43" s="167"/>
      <c r="AG43" s="47">
        <f t="shared" si="1"/>
        <v>0</v>
      </c>
      <c r="AH43" s="184"/>
      <c r="AI43" s="168"/>
      <c r="AJ43" s="228"/>
      <c r="AK43" s="228"/>
      <c r="AL43" s="229"/>
      <c r="AM43" s="230"/>
      <c r="AN43" s="228"/>
      <c r="AP43" s="227"/>
    </row>
    <row r="44" spans="1:42" ht="12.75">
      <c r="A44" s="158">
        <f>'Sub-Cpt Record'!A45</f>
        <v>0</v>
      </c>
      <c r="B44" s="159">
        <f>'Sub-Cpt Record'!B45</f>
        <v>0</v>
      </c>
      <c r="C44" s="160">
        <f>'Sub-Cpt Record'!E45</f>
        <v>0</v>
      </c>
      <c r="D44" s="160">
        <f>'Sub-Cpt Record'!F45</f>
        <v>0</v>
      </c>
      <c r="E44" s="160">
        <f>'Sub-Cpt Record'!G45</f>
        <v>0</v>
      </c>
      <c r="F44" s="161">
        <f>'Sub-Cpt Record'!H45</f>
        <v>0</v>
      </c>
      <c r="G44" s="162"/>
      <c r="H44" s="163"/>
      <c r="I44" s="163"/>
      <c r="J44" s="163"/>
      <c r="K44" s="163"/>
      <c r="L44" s="163"/>
      <c r="M44" s="163"/>
      <c r="N44" s="163"/>
      <c r="O44" s="163"/>
      <c r="P44" s="163"/>
      <c r="Q44" s="164"/>
      <c r="R44" s="49"/>
      <c r="S44" s="245">
        <f t="shared" si="0"/>
        <v>0</v>
      </c>
      <c r="T44" s="165"/>
      <c r="U44" s="166"/>
      <c r="V44" s="167"/>
      <c r="W44" s="166"/>
      <c r="X44" s="167"/>
      <c r="Y44" s="166"/>
      <c r="Z44" s="167"/>
      <c r="AA44" s="166"/>
      <c r="AB44" s="167"/>
      <c r="AC44" s="166"/>
      <c r="AD44" s="167"/>
      <c r="AE44" s="166"/>
      <c r="AF44" s="167"/>
      <c r="AG44" s="47">
        <f t="shared" si="1"/>
        <v>0</v>
      </c>
      <c r="AH44" s="184"/>
      <c r="AI44" s="168"/>
      <c r="AJ44" s="228"/>
      <c r="AK44" s="228"/>
      <c r="AL44" s="229"/>
      <c r="AM44" s="230"/>
      <c r="AN44" s="228"/>
      <c r="AP44" s="227"/>
    </row>
    <row r="45" spans="1:42" ht="12.75">
      <c r="A45" s="158">
        <f>'Sub-Cpt Record'!A46</f>
        <v>0</v>
      </c>
      <c r="B45" s="159">
        <f>'Sub-Cpt Record'!B46</f>
        <v>0</v>
      </c>
      <c r="C45" s="160">
        <f>'Sub-Cpt Record'!E46</f>
        <v>0</v>
      </c>
      <c r="D45" s="160">
        <f>'Sub-Cpt Record'!F46</f>
        <v>0</v>
      </c>
      <c r="E45" s="160">
        <f>'Sub-Cpt Record'!G46</f>
        <v>0</v>
      </c>
      <c r="F45" s="161">
        <f>'Sub-Cpt Record'!H46</f>
        <v>0</v>
      </c>
      <c r="G45" s="162"/>
      <c r="H45" s="163"/>
      <c r="I45" s="163"/>
      <c r="J45" s="163"/>
      <c r="K45" s="163"/>
      <c r="L45" s="163"/>
      <c r="M45" s="163"/>
      <c r="N45" s="163"/>
      <c r="O45" s="163"/>
      <c r="P45" s="163"/>
      <c r="Q45" s="164"/>
      <c r="R45" s="49"/>
      <c r="S45" s="245">
        <f t="shared" si="0"/>
        <v>0</v>
      </c>
      <c r="T45" s="165"/>
      <c r="U45" s="166"/>
      <c r="V45" s="167"/>
      <c r="W45" s="166"/>
      <c r="X45" s="167"/>
      <c r="Y45" s="166"/>
      <c r="Z45" s="167"/>
      <c r="AA45" s="166"/>
      <c r="AB45" s="167"/>
      <c r="AC45" s="166"/>
      <c r="AD45" s="167"/>
      <c r="AE45" s="166"/>
      <c r="AF45" s="167"/>
      <c r="AG45" s="47">
        <f t="shared" si="1"/>
        <v>0</v>
      </c>
      <c r="AH45" s="184"/>
      <c r="AI45" s="168"/>
      <c r="AJ45" s="228"/>
      <c r="AK45" s="228"/>
      <c r="AL45" s="229"/>
      <c r="AM45" s="230"/>
      <c r="AN45" s="228"/>
      <c r="AP45" s="227"/>
    </row>
    <row r="46" spans="1:42" ht="12.75">
      <c r="A46" s="158">
        <f>'Sub-Cpt Record'!A47</f>
        <v>0</v>
      </c>
      <c r="B46" s="159">
        <f>'Sub-Cpt Record'!B47</f>
        <v>0</v>
      </c>
      <c r="C46" s="160">
        <f>'Sub-Cpt Record'!E47</f>
        <v>0</v>
      </c>
      <c r="D46" s="160">
        <f>'Sub-Cpt Record'!F47</f>
        <v>0</v>
      </c>
      <c r="E46" s="160">
        <f>'Sub-Cpt Record'!G47</f>
        <v>0</v>
      </c>
      <c r="F46" s="161">
        <f>'Sub-Cpt Record'!H47</f>
        <v>0</v>
      </c>
      <c r="G46" s="162"/>
      <c r="H46" s="163"/>
      <c r="I46" s="163"/>
      <c r="J46" s="163"/>
      <c r="K46" s="163"/>
      <c r="L46" s="163"/>
      <c r="M46" s="163"/>
      <c r="N46" s="163"/>
      <c r="O46" s="163"/>
      <c r="P46" s="163"/>
      <c r="Q46" s="164"/>
      <c r="R46" s="49"/>
      <c r="S46" s="245">
        <f t="shared" si="0"/>
        <v>0</v>
      </c>
      <c r="T46" s="165"/>
      <c r="U46" s="166"/>
      <c r="V46" s="167"/>
      <c r="W46" s="166"/>
      <c r="X46" s="167"/>
      <c r="Y46" s="166"/>
      <c r="Z46" s="167"/>
      <c r="AA46" s="166"/>
      <c r="AB46" s="167"/>
      <c r="AC46" s="166"/>
      <c r="AD46" s="167"/>
      <c r="AE46" s="166"/>
      <c r="AF46" s="167"/>
      <c r="AG46" s="47">
        <f t="shared" si="1"/>
        <v>0</v>
      </c>
      <c r="AH46" s="184"/>
      <c r="AI46" s="168"/>
      <c r="AJ46" s="228"/>
      <c r="AK46" s="228"/>
      <c r="AL46" s="229"/>
      <c r="AM46" s="230"/>
      <c r="AN46" s="228"/>
      <c r="AP46" s="227"/>
    </row>
    <row r="47" spans="1:42" ht="12.75">
      <c r="A47" s="158">
        <f>'Sub-Cpt Record'!A48</f>
        <v>0</v>
      </c>
      <c r="B47" s="159">
        <f>'Sub-Cpt Record'!B48</f>
        <v>0</v>
      </c>
      <c r="C47" s="160">
        <f>'Sub-Cpt Record'!E48</f>
        <v>0</v>
      </c>
      <c r="D47" s="160">
        <f>'Sub-Cpt Record'!F48</f>
        <v>0</v>
      </c>
      <c r="E47" s="160">
        <f>'Sub-Cpt Record'!G48</f>
        <v>0</v>
      </c>
      <c r="F47" s="161">
        <f>'Sub-Cpt Record'!H48</f>
        <v>0</v>
      </c>
      <c r="G47" s="162"/>
      <c r="H47" s="163"/>
      <c r="I47" s="163"/>
      <c r="J47" s="163"/>
      <c r="K47" s="163"/>
      <c r="L47" s="163"/>
      <c r="M47" s="163"/>
      <c r="N47" s="163"/>
      <c r="O47" s="163"/>
      <c r="P47" s="163"/>
      <c r="Q47" s="164"/>
      <c r="R47" s="49"/>
      <c r="S47" s="245">
        <f t="shared" si="0"/>
        <v>0</v>
      </c>
      <c r="T47" s="165"/>
      <c r="U47" s="166"/>
      <c r="V47" s="167"/>
      <c r="W47" s="166"/>
      <c r="X47" s="167"/>
      <c r="Y47" s="166"/>
      <c r="Z47" s="167"/>
      <c r="AA47" s="166"/>
      <c r="AB47" s="167"/>
      <c r="AC47" s="166"/>
      <c r="AD47" s="167"/>
      <c r="AE47" s="166"/>
      <c r="AF47" s="167"/>
      <c r="AG47" s="47">
        <f t="shared" si="1"/>
        <v>0</v>
      </c>
      <c r="AH47" s="184"/>
      <c r="AI47" s="168"/>
      <c r="AJ47" s="228"/>
      <c r="AK47" s="228"/>
      <c r="AL47" s="229"/>
      <c r="AM47" s="230"/>
      <c r="AN47" s="228"/>
      <c r="AP47" s="227"/>
    </row>
    <row r="48" spans="1:42" ht="12.75">
      <c r="A48" s="158">
        <f>'Sub-Cpt Record'!A49</f>
        <v>0</v>
      </c>
      <c r="B48" s="159">
        <f>'Sub-Cpt Record'!B49</f>
        <v>0</v>
      </c>
      <c r="C48" s="160">
        <f>'Sub-Cpt Record'!E49</f>
        <v>0</v>
      </c>
      <c r="D48" s="160">
        <f>'Sub-Cpt Record'!F49</f>
        <v>0</v>
      </c>
      <c r="E48" s="160">
        <f>'Sub-Cpt Record'!G49</f>
        <v>0</v>
      </c>
      <c r="F48" s="161">
        <f>'Sub-Cpt Record'!H49</f>
        <v>0</v>
      </c>
      <c r="G48" s="162"/>
      <c r="H48" s="163"/>
      <c r="I48" s="163"/>
      <c r="J48" s="163"/>
      <c r="K48" s="163"/>
      <c r="L48" s="163"/>
      <c r="M48" s="163"/>
      <c r="N48" s="163"/>
      <c r="O48" s="163"/>
      <c r="P48" s="163"/>
      <c r="Q48" s="164"/>
      <c r="R48" s="49"/>
      <c r="S48" s="245">
        <f t="shared" si="0"/>
        <v>0</v>
      </c>
      <c r="T48" s="165"/>
      <c r="U48" s="166"/>
      <c r="V48" s="167"/>
      <c r="W48" s="166"/>
      <c r="X48" s="167"/>
      <c r="Y48" s="166"/>
      <c r="Z48" s="167"/>
      <c r="AA48" s="166"/>
      <c r="AB48" s="167"/>
      <c r="AC48" s="166"/>
      <c r="AD48" s="167"/>
      <c r="AE48" s="166"/>
      <c r="AF48" s="167"/>
      <c r="AG48" s="47">
        <f t="shared" si="1"/>
        <v>0</v>
      </c>
      <c r="AH48" s="184"/>
      <c r="AI48" s="168"/>
      <c r="AJ48" s="228"/>
      <c r="AK48" s="228"/>
      <c r="AL48" s="229"/>
      <c r="AM48" s="230"/>
      <c r="AN48" s="228"/>
      <c r="AP48" s="227"/>
    </row>
    <row r="49" spans="1:42" ht="12.75">
      <c r="A49" s="158">
        <f>'Sub-Cpt Record'!A50</f>
        <v>0</v>
      </c>
      <c r="B49" s="159">
        <f>'Sub-Cpt Record'!B50</f>
        <v>0</v>
      </c>
      <c r="C49" s="160">
        <f>'Sub-Cpt Record'!E50</f>
        <v>0</v>
      </c>
      <c r="D49" s="160">
        <f>'Sub-Cpt Record'!F50</f>
        <v>0</v>
      </c>
      <c r="E49" s="160">
        <f>'Sub-Cpt Record'!G50</f>
        <v>0</v>
      </c>
      <c r="F49" s="161">
        <f>'Sub-Cpt Record'!H50</f>
        <v>0</v>
      </c>
      <c r="G49" s="162"/>
      <c r="H49" s="163"/>
      <c r="I49" s="163"/>
      <c r="J49" s="163"/>
      <c r="K49" s="163"/>
      <c r="L49" s="163"/>
      <c r="M49" s="163"/>
      <c r="N49" s="163"/>
      <c r="O49" s="163"/>
      <c r="P49" s="163"/>
      <c r="Q49" s="164"/>
      <c r="R49" s="49"/>
      <c r="S49" s="245">
        <f t="shared" si="0"/>
        <v>0</v>
      </c>
      <c r="T49" s="165"/>
      <c r="U49" s="166"/>
      <c r="V49" s="167"/>
      <c r="W49" s="166"/>
      <c r="X49" s="167"/>
      <c r="Y49" s="166"/>
      <c r="Z49" s="167"/>
      <c r="AA49" s="166"/>
      <c r="AB49" s="167"/>
      <c r="AC49" s="166"/>
      <c r="AD49" s="167"/>
      <c r="AE49" s="166"/>
      <c r="AF49" s="167"/>
      <c r="AG49" s="47">
        <f t="shared" si="1"/>
        <v>0</v>
      </c>
      <c r="AH49" s="184"/>
      <c r="AI49" s="168"/>
      <c r="AJ49" s="228"/>
      <c r="AK49" s="228"/>
      <c r="AL49" s="229"/>
      <c r="AM49" s="230"/>
      <c r="AN49" s="228"/>
      <c r="AP49" s="227"/>
    </row>
    <row r="50" spans="1:42" ht="12.75">
      <c r="A50" s="158">
        <f>'Sub-Cpt Record'!A51</f>
        <v>0</v>
      </c>
      <c r="B50" s="159">
        <f>'Sub-Cpt Record'!B51</f>
        <v>0</v>
      </c>
      <c r="C50" s="160">
        <f>'Sub-Cpt Record'!E51</f>
        <v>0</v>
      </c>
      <c r="D50" s="160">
        <f>'Sub-Cpt Record'!F51</f>
        <v>0</v>
      </c>
      <c r="E50" s="160">
        <f>'Sub-Cpt Record'!G51</f>
        <v>0</v>
      </c>
      <c r="F50" s="161">
        <f>'Sub-Cpt Record'!H51</f>
        <v>0</v>
      </c>
      <c r="G50" s="162"/>
      <c r="H50" s="163"/>
      <c r="I50" s="163"/>
      <c r="J50" s="163"/>
      <c r="K50" s="163"/>
      <c r="L50" s="163"/>
      <c r="M50" s="163"/>
      <c r="N50" s="163"/>
      <c r="O50" s="163"/>
      <c r="P50" s="163"/>
      <c r="Q50" s="164"/>
      <c r="R50" s="49"/>
      <c r="S50" s="245">
        <f t="shared" si="0"/>
        <v>0</v>
      </c>
      <c r="T50" s="165"/>
      <c r="U50" s="166"/>
      <c r="V50" s="167"/>
      <c r="W50" s="166"/>
      <c r="X50" s="167"/>
      <c r="Y50" s="166"/>
      <c r="Z50" s="167"/>
      <c r="AA50" s="166"/>
      <c r="AB50" s="167"/>
      <c r="AC50" s="166"/>
      <c r="AD50" s="167"/>
      <c r="AE50" s="166"/>
      <c r="AF50" s="167"/>
      <c r="AG50" s="47">
        <f t="shared" si="1"/>
        <v>0</v>
      </c>
      <c r="AH50" s="184"/>
      <c r="AI50" s="168"/>
      <c r="AJ50" s="228"/>
      <c r="AK50" s="228"/>
      <c r="AL50" s="229"/>
      <c r="AM50" s="230"/>
      <c r="AN50" s="228"/>
      <c r="AP50" s="227"/>
    </row>
    <row r="51" spans="1:42" ht="12.75">
      <c r="A51" s="158">
        <f>'Sub-Cpt Record'!A52</f>
        <v>0</v>
      </c>
      <c r="B51" s="159">
        <f>'Sub-Cpt Record'!B52</f>
        <v>0</v>
      </c>
      <c r="C51" s="160">
        <f>'Sub-Cpt Record'!E52</f>
        <v>0</v>
      </c>
      <c r="D51" s="160">
        <f>'Sub-Cpt Record'!F52</f>
        <v>0</v>
      </c>
      <c r="E51" s="160">
        <f>'Sub-Cpt Record'!G52</f>
        <v>0</v>
      </c>
      <c r="F51" s="161">
        <f>'Sub-Cpt Record'!H52</f>
        <v>0</v>
      </c>
      <c r="G51" s="162"/>
      <c r="H51" s="163"/>
      <c r="I51" s="163"/>
      <c r="J51" s="163"/>
      <c r="K51" s="163"/>
      <c r="L51" s="163"/>
      <c r="M51" s="163"/>
      <c r="N51" s="163"/>
      <c r="O51" s="163"/>
      <c r="P51" s="163"/>
      <c r="Q51" s="164"/>
      <c r="R51" s="49"/>
      <c r="S51" s="245">
        <f t="shared" si="0"/>
        <v>0</v>
      </c>
      <c r="T51" s="165"/>
      <c r="U51" s="166"/>
      <c r="V51" s="167"/>
      <c r="W51" s="166"/>
      <c r="X51" s="167"/>
      <c r="Y51" s="166"/>
      <c r="Z51" s="167"/>
      <c r="AA51" s="166"/>
      <c r="AB51" s="167"/>
      <c r="AC51" s="166"/>
      <c r="AD51" s="167"/>
      <c r="AE51" s="166"/>
      <c r="AF51" s="167"/>
      <c r="AG51" s="47">
        <f t="shared" si="1"/>
        <v>0</v>
      </c>
      <c r="AH51" s="184"/>
      <c r="AI51" s="168"/>
      <c r="AJ51" s="228"/>
      <c r="AK51" s="228"/>
      <c r="AL51" s="229"/>
      <c r="AM51" s="230"/>
      <c r="AN51" s="228"/>
      <c r="AP51" s="227"/>
    </row>
    <row r="52" spans="1:42" ht="12.75">
      <c r="A52" s="158">
        <f>'Sub-Cpt Record'!A53</f>
        <v>0</v>
      </c>
      <c r="B52" s="159">
        <f>'Sub-Cpt Record'!B53</f>
        <v>0</v>
      </c>
      <c r="C52" s="160">
        <f>'Sub-Cpt Record'!E53</f>
        <v>0</v>
      </c>
      <c r="D52" s="160">
        <f>'Sub-Cpt Record'!F53</f>
        <v>0</v>
      </c>
      <c r="E52" s="160">
        <f>'Sub-Cpt Record'!G53</f>
        <v>0</v>
      </c>
      <c r="F52" s="161">
        <f>'Sub-Cpt Record'!H53</f>
        <v>0</v>
      </c>
      <c r="G52" s="162"/>
      <c r="H52" s="163"/>
      <c r="I52" s="163"/>
      <c r="J52" s="163"/>
      <c r="K52" s="163"/>
      <c r="L52" s="163"/>
      <c r="M52" s="163"/>
      <c r="N52" s="163"/>
      <c r="O52" s="163"/>
      <c r="P52" s="163"/>
      <c r="Q52" s="164"/>
      <c r="R52" s="49"/>
      <c r="S52" s="245">
        <f t="shared" si="0"/>
        <v>0</v>
      </c>
      <c r="T52" s="165"/>
      <c r="U52" s="166"/>
      <c r="V52" s="167"/>
      <c r="W52" s="166"/>
      <c r="X52" s="167"/>
      <c r="Y52" s="166"/>
      <c r="Z52" s="167"/>
      <c r="AA52" s="166"/>
      <c r="AB52" s="167"/>
      <c r="AC52" s="166"/>
      <c r="AD52" s="167"/>
      <c r="AE52" s="166"/>
      <c r="AF52" s="167"/>
      <c r="AG52" s="47">
        <f t="shared" si="1"/>
        <v>0</v>
      </c>
      <c r="AH52" s="184"/>
      <c r="AI52" s="168"/>
      <c r="AJ52" s="228"/>
      <c r="AK52" s="228"/>
      <c r="AL52" s="229"/>
      <c r="AM52" s="230"/>
      <c r="AN52" s="228"/>
      <c r="AP52" s="227"/>
    </row>
    <row r="53" spans="1:42" ht="12.75">
      <c r="A53" s="158">
        <f>'Sub-Cpt Record'!A54</f>
        <v>0</v>
      </c>
      <c r="B53" s="159">
        <f>'Sub-Cpt Record'!B54</f>
        <v>0</v>
      </c>
      <c r="C53" s="160">
        <f>'Sub-Cpt Record'!E54</f>
        <v>0</v>
      </c>
      <c r="D53" s="160">
        <f>'Sub-Cpt Record'!F54</f>
        <v>0</v>
      </c>
      <c r="E53" s="160">
        <f>'Sub-Cpt Record'!G54</f>
        <v>0</v>
      </c>
      <c r="F53" s="161">
        <f>'Sub-Cpt Record'!H54</f>
        <v>0</v>
      </c>
      <c r="G53" s="162"/>
      <c r="H53" s="163"/>
      <c r="I53" s="163"/>
      <c r="J53" s="163"/>
      <c r="K53" s="163"/>
      <c r="L53" s="163"/>
      <c r="M53" s="163"/>
      <c r="N53" s="163"/>
      <c r="O53" s="163"/>
      <c r="P53" s="163"/>
      <c r="Q53" s="164"/>
      <c r="R53" s="49"/>
      <c r="S53" s="245">
        <f t="shared" si="0"/>
        <v>0</v>
      </c>
      <c r="T53" s="165"/>
      <c r="U53" s="166"/>
      <c r="V53" s="167"/>
      <c r="W53" s="166"/>
      <c r="X53" s="167"/>
      <c r="Y53" s="166"/>
      <c r="Z53" s="167"/>
      <c r="AA53" s="166"/>
      <c r="AB53" s="167"/>
      <c r="AC53" s="166"/>
      <c r="AD53" s="167"/>
      <c r="AE53" s="166"/>
      <c r="AF53" s="167"/>
      <c r="AG53" s="47">
        <f t="shared" si="1"/>
        <v>0</v>
      </c>
      <c r="AH53" s="184"/>
      <c r="AI53" s="168"/>
      <c r="AJ53" s="228"/>
      <c r="AK53" s="228"/>
      <c r="AL53" s="229"/>
      <c r="AM53" s="230"/>
      <c r="AN53" s="228"/>
      <c r="AP53" s="227"/>
    </row>
    <row r="54" spans="1:42" ht="12.75">
      <c r="A54" s="158">
        <f>'Sub-Cpt Record'!A55</f>
        <v>0</v>
      </c>
      <c r="B54" s="159">
        <f>'Sub-Cpt Record'!B55</f>
        <v>0</v>
      </c>
      <c r="C54" s="160">
        <f>'Sub-Cpt Record'!E55</f>
        <v>0</v>
      </c>
      <c r="D54" s="160">
        <f>'Sub-Cpt Record'!F55</f>
        <v>0</v>
      </c>
      <c r="E54" s="160">
        <f>'Sub-Cpt Record'!G55</f>
        <v>0</v>
      </c>
      <c r="F54" s="161">
        <f>'Sub-Cpt Record'!H55</f>
        <v>0</v>
      </c>
      <c r="G54" s="162"/>
      <c r="H54" s="163"/>
      <c r="I54" s="163"/>
      <c r="J54" s="163"/>
      <c r="K54" s="163"/>
      <c r="L54" s="163"/>
      <c r="M54" s="163"/>
      <c r="N54" s="163"/>
      <c r="O54" s="163"/>
      <c r="P54" s="163"/>
      <c r="Q54" s="164"/>
      <c r="R54" s="49"/>
      <c r="S54" s="245">
        <f t="shared" si="0"/>
        <v>0</v>
      </c>
      <c r="T54" s="165"/>
      <c r="U54" s="166"/>
      <c r="V54" s="167"/>
      <c r="W54" s="166"/>
      <c r="X54" s="167"/>
      <c r="Y54" s="166"/>
      <c r="Z54" s="167"/>
      <c r="AA54" s="166"/>
      <c r="AB54" s="167"/>
      <c r="AC54" s="166"/>
      <c r="AD54" s="167"/>
      <c r="AE54" s="166"/>
      <c r="AF54" s="167"/>
      <c r="AG54" s="47">
        <f t="shared" si="1"/>
        <v>0</v>
      </c>
      <c r="AH54" s="184"/>
      <c r="AI54" s="168"/>
      <c r="AJ54" s="228"/>
      <c r="AK54" s="228"/>
      <c r="AL54" s="229"/>
      <c r="AM54" s="230"/>
      <c r="AN54" s="228"/>
      <c r="AP54" s="227"/>
    </row>
    <row r="55" spans="1:42" ht="12.75">
      <c r="A55" s="158">
        <f>'Sub-Cpt Record'!A56</f>
        <v>0</v>
      </c>
      <c r="B55" s="159">
        <f>'Sub-Cpt Record'!B56</f>
        <v>0</v>
      </c>
      <c r="C55" s="160">
        <f>'Sub-Cpt Record'!E56</f>
        <v>0</v>
      </c>
      <c r="D55" s="160">
        <f>'Sub-Cpt Record'!F56</f>
        <v>0</v>
      </c>
      <c r="E55" s="160">
        <f>'Sub-Cpt Record'!G56</f>
        <v>0</v>
      </c>
      <c r="F55" s="161">
        <f>'Sub-Cpt Record'!H56</f>
        <v>0</v>
      </c>
      <c r="G55" s="162"/>
      <c r="H55" s="163"/>
      <c r="I55" s="163"/>
      <c r="J55" s="163"/>
      <c r="K55" s="163"/>
      <c r="L55" s="163"/>
      <c r="M55" s="163"/>
      <c r="N55" s="163"/>
      <c r="O55" s="163"/>
      <c r="P55" s="163"/>
      <c r="Q55" s="164"/>
      <c r="R55" s="49"/>
      <c r="S55" s="245">
        <f t="shared" si="0"/>
        <v>0</v>
      </c>
      <c r="T55" s="165"/>
      <c r="U55" s="166"/>
      <c r="V55" s="167"/>
      <c r="W55" s="166"/>
      <c r="X55" s="167"/>
      <c r="Y55" s="166"/>
      <c r="Z55" s="167"/>
      <c r="AA55" s="166"/>
      <c r="AB55" s="167"/>
      <c r="AC55" s="166"/>
      <c r="AD55" s="167"/>
      <c r="AE55" s="166"/>
      <c r="AF55" s="167"/>
      <c r="AG55" s="47">
        <f t="shared" si="1"/>
        <v>0</v>
      </c>
      <c r="AH55" s="184"/>
      <c r="AI55" s="168"/>
      <c r="AJ55" s="228"/>
      <c r="AK55" s="228"/>
      <c r="AL55" s="229"/>
      <c r="AM55" s="230"/>
      <c r="AN55" s="228"/>
      <c r="AP55" s="227"/>
    </row>
    <row r="56" spans="1:42" ht="12.75">
      <c r="A56" s="158">
        <f>'Sub-Cpt Record'!A57</f>
        <v>0</v>
      </c>
      <c r="B56" s="159">
        <f>'Sub-Cpt Record'!B57</f>
        <v>0</v>
      </c>
      <c r="C56" s="160">
        <f>'Sub-Cpt Record'!E57</f>
        <v>0</v>
      </c>
      <c r="D56" s="160">
        <f>'Sub-Cpt Record'!F57</f>
        <v>0</v>
      </c>
      <c r="E56" s="160">
        <f>'Sub-Cpt Record'!G57</f>
        <v>0</v>
      </c>
      <c r="F56" s="161">
        <f>'Sub-Cpt Record'!H57</f>
        <v>0</v>
      </c>
      <c r="G56" s="162"/>
      <c r="H56" s="163"/>
      <c r="I56" s="163"/>
      <c r="J56" s="163"/>
      <c r="K56" s="163"/>
      <c r="L56" s="163"/>
      <c r="M56" s="163"/>
      <c r="N56" s="163"/>
      <c r="O56" s="163"/>
      <c r="P56" s="163"/>
      <c r="Q56" s="164"/>
      <c r="R56" s="49"/>
      <c r="S56" s="245">
        <f t="shared" si="0"/>
        <v>0</v>
      </c>
      <c r="T56" s="165"/>
      <c r="U56" s="166"/>
      <c r="V56" s="167"/>
      <c r="W56" s="166"/>
      <c r="X56" s="167"/>
      <c r="Y56" s="166"/>
      <c r="Z56" s="167"/>
      <c r="AA56" s="166"/>
      <c r="AB56" s="167"/>
      <c r="AC56" s="166"/>
      <c r="AD56" s="167"/>
      <c r="AE56" s="166"/>
      <c r="AF56" s="167"/>
      <c r="AG56" s="47">
        <f t="shared" si="1"/>
        <v>0</v>
      </c>
      <c r="AH56" s="184"/>
      <c r="AI56" s="168"/>
      <c r="AJ56" s="228"/>
      <c r="AK56" s="228"/>
      <c r="AL56" s="229"/>
      <c r="AM56" s="230"/>
      <c r="AN56" s="228"/>
      <c r="AP56" s="227"/>
    </row>
    <row r="57" spans="1:42" ht="12.75">
      <c r="A57" s="158">
        <f>'Sub-Cpt Record'!A58</f>
        <v>0</v>
      </c>
      <c r="B57" s="159">
        <f>'Sub-Cpt Record'!B58</f>
        <v>0</v>
      </c>
      <c r="C57" s="160">
        <f>'Sub-Cpt Record'!E58</f>
        <v>0</v>
      </c>
      <c r="D57" s="160">
        <f>'Sub-Cpt Record'!F58</f>
        <v>0</v>
      </c>
      <c r="E57" s="160">
        <f>'Sub-Cpt Record'!G58</f>
        <v>0</v>
      </c>
      <c r="F57" s="161">
        <f>'Sub-Cpt Record'!H58</f>
        <v>0</v>
      </c>
      <c r="G57" s="162"/>
      <c r="H57" s="163"/>
      <c r="I57" s="163"/>
      <c r="J57" s="163"/>
      <c r="K57" s="163"/>
      <c r="L57" s="163"/>
      <c r="M57" s="163"/>
      <c r="N57" s="163"/>
      <c r="O57" s="163"/>
      <c r="P57" s="163"/>
      <c r="Q57" s="164"/>
      <c r="R57" s="49"/>
      <c r="S57" s="245">
        <f t="shared" si="0"/>
        <v>0</v>
      </c>
      <c r="T57" s="165"/>
      <c r="U57" s="166"/>
      <c r="V57" s="167"/>
      <c r="W57" s="166"/>
      <c r="X57" s="167"/>
      <c r="Y57" s="166"/>
      <c r="Z57" s="167"/>
      <c r="AA57" s="166"/>
      <c r="AB57" s="167"/>
      <c r="AC57" s="166"/>
      <c r="AD57" s="167"/>
      <c r="AE57" s="166"/>
      <c r="AF57" s="167"/>
      <c r="AG57" s="47">
        <f t="shared" si="1"/>
        <v>0</v>
      </c>
      <c r="AH57" s="184"/>
      <c r="AI57" s="168"/>
      <c r="AJ57" s="228"/>
      <c r="AK57" s="228"/>
      <c r="AL57" s="229"/>
      <c r="AM57" s="230"/>
      <c r="AN57" s="228"/>
      <c r="AP57" s="227"/>
    </row>
    <row r="58" spans="1:42" ht="12.75">
      <c r="A58" s="158">
        <f>'Sub-Cpt Record'!A59</f>
        <v>0</v>
      </c>
      <c r="B58" s="159">
        <f>'Sub-Cpt Record'!B59</f>
        <v>0</v>
      </c>
      <c r="C58" s="160">
        <f>'Sub-Cpt Record'!E59</f>
        <v>0</v>
      </c>
      <c r="D58" s="160">
        <f>'Sub-Cpt Record'!F59</f>
        <v>0</v>
      </c>
      <c r="E58" s="160">
        <f>'Sub-Cpt Record'!G59</f>
        <v>0</v>
      </c>
      <c r="F58" s="161">
        <f>'Sub-Cpt Record'!H59</f>
        <v>0</v>
      </c>
      <c r="G58" s="162"/>
      <c r="H58" s="163"/>
      <c r="I58" s="163"/>
      <c r="J58" s="163"/>
      <c r="K58" s="163"/>
      <c r="L58" s="163"/>
      <c r="M58" s="163"/>
      <c r="N58" s="163"/>
      <c r="O58" s="163"/>
      <c r="P58" s="163"/>
      <c r="Q58" s="164"/>
      <c r="R58" s="49"/>
      <c r="S58" s="245">
        <f t="shared" si="0"/>
        <v>0</v>
      </c>
      <c r="T58" s="165"/>
      <c r="U58" s="166"/>
      <c r="V58" s="167"/>
      <c r="W58" s="166"/>
      <c r="X58" s="167"/>
      <c r="Y58" s="166"/>
      <c r="Z58" s="167"/>
      <c r="AA58" s="166"/>
      <c r="AB58" s="167"/>
      <c r="AC58" s="166"/>
      <c r="AD58" s="167"/>
      <c r="AE58" s="166"/>
      <c r="AF58" s="167"/>
      <c r="AG58" s="47">
        <f t="shared" si="1"/>
        <v>0</v>
      </c>
      <c r="AH58" s="184"/>
      <c r="AI58" s="168"/>
      <c r="AJ58" s="228"/>
      <c r="AK58" s="228"/>
      <c r="AL58" s="229"/>
      <c r="AM58" s="230"/>
      <c r="AN58" s="228"/>
      <c r="AP58" s="227"/>
    </row>
    <row r="59" spans="1:42" ht="12.75">
      <c r="A59" s="158">
        <f>'Sub-Cpt Record'!A60</f>
        <v>0</v>
      </c>
      <c r="B59" s="159">
        <f>'Sub-Cpt Record'!B60</f>
        <v>0</v>
      </c>
      <c r="C59" s="160">
        <f>'Sub-Cpt Record'!E60</f>
        <v>0</v>
      </c>
      <c r="D59" s="160">
        <f>'Sub-Cpt Record'!F60</f>
        <v>0</v>
      </c>
      <c r="E59" s="160">
        <f>'Sub-Cpt Record'!G60</f>
        <v>0</v>
      </c>
      <c r="F59" s="161">
        <f>'Sub-Cpt Record'!H60</f>
        <v>0</v>
      </c>
      <c r="G59" s="162"/>
      <c r="H59" s="163"/>
      <c r="I59" s="163"/>
      <c r="J59" s="163"/>
      <c r="K59" s="163"/>
      <c r="L59" s="163"/>
      <c r="M59" s="163"/>
      <c r="N59" s="163"/>
      <c r="O59" s="163"/>
      <c r="P59" s="163"/>
      <c r="Q59" s="164"/>
      <c r="R59" s="49"/>
      <c r="S59" s="245">
        <f t="shared" si="0"/>
        <v>0</v>
      </c>
      <c r="T59" s="165"/>
      <c r="U59" s="166"/>
      <c r="V59" s="167"/>
      <c r="W59" s="166"/>
      <c r="X59" s="167"/>
      <c r="Y59" s="166"/>
      <c r="Z59" s="167"/>
      <c r="AA59" s="166"/>
      <c r="AB59" s="167"/>
      <c r="AC59" s="166"/>
      <c r="AD59" s="167"/>
      <c r="AE59" s="166"/>
      <c r="AF59" s="167"/>
      <c r="AG59" s="47">
        <f t="shared" si="1"/>
        <v>0</v>
      </c>
      <c r="AH59" s="184"/>
      <c r="AI59" s="168"/>
      <c r="AJ59" s="228"/>
      <c r="AK59" s="228"/>
      <c r="AL59" s="229"/>
      <c r="AM59" s="230"/>
      <c r="AN59" s="228"/>
      <c r="AP59" s="227"/>
    </row>
    <row r="60" spans="1:42" ht="12.75">
      <c r="A60" s="158">
        <f>'Sub-Cpt Record'!A61</f>
        <v>0</v>
      </c>
      <c r="B60" s="159">
        <f>'Sub-Cpt Record'!B61</f>
        <v>0</v>
      </c>
      <c r="C60" s="160">
        <f>'Sub-Cpt Record'!E61</f>
        <v>0</v>
      </c>
      <c r="D60" s="160">
        <f>'Sub-Cpt Record'!F61</f>
        <v>0</v>
      </c>
      <c r="E60" s="160">
        <f>'Sub-Cpt Record'!G61</f>
        <v>0</v>
      </c>
      <c r="F60" s="161">
        <f>'Sub-Cpt Record'!H61</f>
        <v>0</v>
      </c>
      <c r="G60" s="162"/>
      <c r="H60" s="163"/>
      <c r="I60" s="163"/>
      <c r="J60" s="163"/>
      <c r="K60" s="163"/>
      <c r="L60" s="163"/>
      <c r="M60" s="163"/>
      <c r="N60" s="163"/>
      <c r="O60" s="163"/>
      <c r="P60" s="163"/>
      <c r="Q60" s="164"/>
      <c r="R60" s="49"/>
      <c r="S60" s="245">
        <f t="shared" si="0"/>
        <v>0</v>
      </c>
      <c r="T60" s="165"/>
      <c r="U60" s="166"/>
      <c r="V60" s="167"/>
      <c r="W60" s="166"/>
      <c r="X60" s="167"/>
      <c r="Y60" s="166"/>
      <c r="Z60" s="167"/>
      <c r="AA60" s="166"/>
      <c r="AB60" s="167"/>
      <c r="AC60" s="166"/>
      <c r="AD60" s="167"/>
      <c r="AE60" s="166"/>
      <c r="AF60" s="167"/>
      <c r="AG60" s="47">
        <f t="shared" si="1"/>
        <v>0</v>
      </c>
      <c r="AH60" s="184"/>
      <c r="AI60" s="168"/>
      <c r="AJ60" s="228"/>
      <c r="AK60" s="228"/>
      <c r="AL60" s="229"/>
      <c r="AM60" s="230"/>
      <c r="AN60" s="228"/>
      <c r="AP60" s="227"/>
    </row>
    <row r="61" spans="1:42" ht="12.75">
      <c r="A61" s="158">
        <f>'Sub-Cpt Record'!A62</f>
        <v>0</v>
      </c>
      <c r="B61" s="159">
        <f>'Sub-Cpt Record'!B62</f>
        <v>0</v>
      </c>
      <c r="C61" s="160">
        <f>'Sub-Cpt Record'!E62</f>
        <v>0</v>
      </c>
      <c r="D61" s="160">
        <f>'Sub-Cpt Record'!F62</f>
        <v>0</v>
      </c>
      <c r="E61" s="160">
        <f>'Sub-Cpt Record'!G62</f>
        <v>0</v>
      </c>
      <c r="F61" s="161">
        <f>'Sub-Cpt Record'!H62</f>
        <v>0</v>
      </c>
      <c r="G61" s="162"/>
      <c r="H61" s="163"/>
      <c r="I61" s="163"/>
      <c r="J61" s="163"/>
      <c r="K61" s="163"/>
      <c r="L61" s="163"/>
      <c r="M61" s="163"/>
      <c r="N61" s="163"/>
      <c r="O61" s="163"/>
      <c r="P61" s="163"/>
      <c r="Q61" s="164"/>
      <c r="R61" s="49"/>
      <c r="S61" s="245">
        <f t="shared" si="0"/>
        <v>0</v>
      </c>
      <c r="T61" s="165"/>
      <c r="U61" s="166"/>
      <c r="V61" s="167"/>
      <c r="W61" s="166"/>
      <c r="X61" s="167"/>
      <c r="Y61" s="166"/>
      <c r="Z61" s="167"/>
      <c r="AA61" s="166"/>
      <c r="AB61" s="167"/>
      <c r="AC61" s="166"/>
      <c r="AD61" s="167"/>
      <c r="AE61" s="166"/>
      <c r="AF61" s="167"/>
      <c r="AG61" s="47">
        <f t="shared" si="1"/>
        <v>0</v>
      </c>
      <c r="AH61" s="184"/>
      <c r="AI61" s="168"/>
      <c r="AJ61" s="228"/>
      <c r="AK61" s="228"/>
      <c r="AL61" s="229"/>
      <c r="AM61" s="230"/>
      <c r="AN61" s="228"/>
      <c r="AP61" s="227"/>
    </row>
    <row r="62" spans="1:42" ht="12.75">
      <c r="A62" s="158">
        <f>'Sub-Cpt Record'!A63</f>
        <v>0</v>
      </c>
      <c r="B62" s="159">
        <f>'Sub-Cpt Record'!B63</f>
        <v>0</v>
      </c>
      <c r="C62" s="160">
        <f>'Sub-Cpt Record'!E63</f>
        <v>0</v>
      </c>
      <c r="D62" s="160">
        <f>'Sub-Cpt Record'!F63</f>
        <v>0</v>
      </c>
      <c r="E62" s="160">
        <f>'Sub-Cpt Record'!G63</f>
        <v>0</v>
      </c>
      <c r="F62" s="161">
        <f>'Sub-Cpt Record'!H63</f>
        <v>0</v>
      </c>
      <c r="G62" s="162"/>
      <c r="H62" s="163"/>
      <c r="I62" s="163"/>
      <c r="J62" s="163"/>
      <c r="K62" s="163"/>
      <c r="L62" s="163"/>
      <c r="M62" s="163"/>
      <c r="N62" s="163"/>
      <c r="O62" s="163"/>
      <c r="P62" s="163"/>
      <c r="Q62" s="164"/>
      <c r="R62" s="49"/>
      <c r="S62" s="245">
        <f t="shared" si="0"/>
        <v>0</v>
      </c>
      <c r="T62" s="165"/>
      <c r="U62" s="166"/>
      <c r="V62" s="167"/>
      <c r="W62" s="166"/>
      <c r="X62" s="167"/>
      <c r="Y62" s="166"/>
      <c r="Z62" s="167"/>
      <c r="AA62" s="166"/>
      <c r="AB62" s="167"/>
      <c r="AC62" s="166"/>
      <c r="AD62" s="167"/>
      <c r="AE62" s="166"/>
      <c r="AF62" s="167"/>
      <c r="AG62" s="47">
        <f t="shared" si="1"/>
        <v>0</v>
      </c>
      <c r="AH62" s="184"/>
      <c r="AI62" s="168"/>
      <c r="AJ62" s="228"/>
      <c r="AK62" s="228"/>
      <c r="AL62" s="229"/>
      <c r="AM62" s="230"/>
      <c r="AN62" s="228"/>
      <c r="AP62" s="227"/>
    </row>
    <row r="63" spans="1:42" ht="12.75">
      <c r="A63" s="158">
        <f>'Sub-Cpt Record'!A64</f>
        <v>0</v>
      </c>
      <c r="B63" s="159">
        <f>'Sub-Cpt Record'!B64</f>
        <v>0</v>
      </c>
      <c r="C63" s="160">
        <f>'Sub-Cpt Record'!E64</f>
        <v>0</v>
      </c>
      <c r="D63" s="160">
        <f>'Sub-Cpt Record'!F64</f>
        <v>0</v>
      </c>
      <c r="E63" s="160">
        <f>'Sub-Cpt Record'!G64</f>
        <v>0</v>
      </c>
      <c r="F63" s="161">
        <f>'Sub-Cpt Record'!H64</f>
        <v>0</v>
      </c>
      <c r="G63" s="162"/>
      <c r="H63" s="163"/>
      <c r="I63" s="163"/>
      <c r="J63" s="163"/>
      <c r="K63" s="163"/>
      <c r="L63" s="163"/>
      <c r="M63" s="163"/>
      <c r="N63" s="163"/>
      <c r="O63" s="163"/>
      <c r="P63" s="163"/>
      <c r="Q63" s="164"/>
      <c r="R63" s="49"/>
      <c r="S63" s="245">
        <f t="shared" si="0"/>
        <v>0</v>
      </c>
      <c r="T63" s="165"/>
      <c r="U63" s="166"/>
      <c r="V63" s="167"/>
      <c r="W63" s="166"/>
      <c r="X63" s="167"/>
      <c r="Y63" s="166"/>
      <c r="Z63" s="167"/>
      <c r="AA63" s="166"/>
      <c r="AB63" s="167"/>
      <c r="AC63" s="166"/>
      <c r="AD63" s="167"/>
      <c r="AE63" s="166"/>
      <c r="AF63" s="167"/>
      <c r="AG63" s="47">
        <f t="shared" si="1"/>
        <v>0</v>
      </c>
      <c r="AH63" s="184"/>
      <c r="AI63" s="168"/>
      <c r="AJ63" s="228"/>
      <c r="AK63" s="228"/>
      <c r="AL63" s="229"/>
      <c r="AM63" s="230"/>
      <c r="AN63" s="228"/>
      <c r="AP63" s="227"/>
    </row>
    <row r="64" spans="1:42" ht="12.75">
      <c r="A64" s="158">
        <f>'Sub-Cpt Record'!A65</f>
        <v>0</v>
      </c>
      <c r="B64" s="159">
        <f>'Sub-Cpt Record'!B65</f>
        <v>0</v>
      </c>
      <c r="C64" s="160">
        <f>'Sub-Cpt Record'!E65</f>
        <v>0</v>
      </c>
      <c r="D64" s="160">
        <f>'Sub-Cpt Record'!F65</f>
        <v>0</v>
      </c>
      <c r="E64" s="160">
        <f>'Sub-Cpt Record'!G65</f>
        <v>0</v>
      </c>
      <c r="F64" s="161">
        <f>'Sub-Cpt Record'!H65</f>
        <v>0</v>
      </c>
      <c r="G64" s="162"/>
      <c r="H64" s="163"/>
      <c r="I64" s="163"/>
      <c r="J64" s="163"/>
      <c r="K64" s="163"/>
      <c r="L64" s="163"/>
      <c r="M64" s="163"/>
      <c r="N64" s="163"/>
      <c r="O64" s="163"/>
      <c r="P64" s="163"/>
      <c r="Q64" s="164"/>
      <c r="R64" s="49"/>
      <c r="S64" s="245">
        <f t="shared" si="0"/>
        <v>0</v>
      </c>
      <c r="T64" s="165"/>
      <c r="U64" s="166"/>
      <c r="V64" s="167"/>
      <c r="W64" s="166"/>
      <c r="X64" s="167"/>
      <c r="Y64" s="166"/>
      <c r="Z64" s="167"/>
      <c r="AA64" s="166"/>
      <c r="AB64" s="167"/>
      <c r="AC64" s="166"/>
      <c r="AD64" s="167"/>
      <c r="AE64" s="166"/>
      <c r="AF64" s="167"/>
      <c r="AG64" s="47">
        <f t="shared" si="1"/>
        <v>0</v>
      </c>
      <c r="AH64" s="184"/>
      <c r="AI64" s="168"/>
      <c r="AJ64" s="228"/>
      <c r="AK64" s="228"/>
      <c r="AL64" s="229"/>
      <c r="AM64" s="230"/>
      <c r="AN64" s="228"/>
      <c r="AP64" s="227"/>
    </row>
    <row r="65" spans="1:42" ht="12.75">
      <c r="A65" s="158">
        <f>'Sub-Cpt Record'!A66</f>
        <v>0</v>
      </c>
      <c r="B65" s="159">
        <f>'Sub-Cpt Record'!B66</f>
        <v>0</v>
      </c>
      <c r="C65" s="160">
        <f>'Sub-Cpt Record'!E66</f>
        <v>0</v>
      </c>
      <c r="D65" s="160">
        <f>'Sub-Cpt Record'!F66</f>
        <v>0</v>
      </c>
      <c r="E65" s="160">
        <f>'Sub-Cpt Record'!G66</f>
        <v>0</v>
      </c>
      <c r="F65" s="161">
        <f>'Sub-Cpt Record'!H66</f>
        <v>0</v>
      </c>
      <c r="G65" s="162"/>
      <c r="H65" s="163"/>
      <c r="I65" s="163"/>
      <c r="J65" s="163"/>
      <c r="K65" s="163"/>
      <c r="L65" s="163"/>
      <c r="M65" s="163"/>
      <c r="N65" s="163"/>
      <c r="O65" s="163"/>
      <c r="P65" s="163"/>
      <c r="Q65" s="164"/>
      <c r="R65" s="49"/>
      <c r="S65" s="245">
        <f t="shared" si="0"/>
        <v>0</v>
      </c>
      <c r="T65" s="165"/>
      <c r="U65" s="166"/>
      <c r="V65" s="167"/>
      <c r="W65" s="166"/>
      <c r="X65" s="167"/>
      <c r="Y65" s="166"/>
      <c r="Z65" s="167"/>
      <c r="AA65" s="166"/>
      <c r="AB65" s="167"/>
      <c r="AC65" s="166"/>
      <c r="AD65" s="167"/>
      <c r="AE65" s="166"/>
      <c r="AF65" s="167"/>
      <c r="AG65" s="47">
        <f t="shared" si="1"/>
        <v>0</v>
      </c>
      <c r="AH65" s="184"/>
      <c r="AI65" s="168"/>
      <c r="AJ65" s="228"/>
      <c r="AK65" s="228"/>
      <c r="AL65" s="229"/>
      <c r="AM65" s="230"/>
      <c r="AN65" s="228"/>
      <c r="AP65" s="227"/>
    </row>
    <row r="66" spans="1:42" ht="12.75">
      <c r="A66" s="158">
        <f>'Sub-Cpt Record'!A67</f>
        <v>0</v>
      </c>
      <c r="B66" s="159">
        <f>'Sub-Cpt Record'!B67</f>
        <v>0</v>
      </c>
      <c r="C66" s="160">
        <f>'Sub-Cpt Record'!E67</f>
        <v>0</v>
      </c>
      <c r="D66" s="160">
        <f>'Sub-Cpt Record'!F67</f>
        <v>0</v>
      </c>
      <c r="E66" s="160">
        <f>'Sub-Cpt Record'!G67</f>
        <v>0</v>
      </c>
      <c r="F66" s="161">
        <f>'Sub-Cpt Record'!H67</f>
        <v>0</v>
      </c>
      <c r="G66" s="162"/>
      <c r="H66" s="163"/>
      <c r="I66" s="163"/>
      <c r="J66" s="163"/>
      <c r="K66" s="163"/>
      <c r="L66" s="163"/>
      <c r="M66" s="163"/>
      <c r="N66" s="163"/>
      <c r="O66" s="163"/>
      <c r="P66" s="163"/>
      <c r="Q66" s="164"/>
      <c r="R66" s="49"/>
      <c r="S66" s="245">
        <f t="shared" si="0"/>
        <v>0</v>
      </c>
      <c r="T66" s="165"/>
      <c r="U66" s="166"/>
      <c r="V66" s="167"/>
      <c r="W66" s="166"/>
      <c r="X66" s="167"/>
      <c r="Y66" s="166"/>
      <c r="Z66" s="167"/>
      <c r="AA66" s="166"/>
      <c r="AB66" s="167"/>
      <c r="AC66" s="166"/>
      <c r="AD66" s="167"/>
      <c r="AE66" s="166"/>
      <c r="AF66" s="167"/>
      <c r="AG66" s="47">
        <f t="shared" si="1"/>
        <v>0</v>
      </c>
      <c r="AH66" s="184"/>
      <c r="AI66" s="168"/>
      <c r="AJ66" s="228"/>
      <c r="AK66" s="228"/>
      <c r="AL66" s="229"/>
      <c r="AM66" s="230"/>
      <c r="AN66" s="228"/>
      <c r="AP66" s="227"/>
    </row>
    <row r="67" spans="1:42" ht="12.75">
      <c r="A67" s="158">
        <f>'Sub-Cpt Record'!A68</f>
        <v>0</v>
      </c>
      <c r="B67" s="159">
        <f>'Sub-Cpt Record'!B68</f>
        <v>0</v>
      </c>
      <c r="C67" s="160">
        <f>'Sub-Cpt Record'!E68</f>
        <v>0</v>
      </c>
      <c r="D67" s="160">
        <f>'Sub-Cpt Record'!F68</f>
        <v>0</v>
      </c>
      <c r="E67" s="160">
        <f>'Sub-Cpt Record'!G68</f>
        <v>0</v>
      </c>
      <c r="F67" s="161">
        <f>'Sub-Cpt Record'!H68</f>
        <v>0</v>
      </c>
      <c r="G67" s="162"/>
      <c r="H67" s="163"/>
      <c r="I67" s="163"/>
      <c r="J67" s="163"/>
      <c r="K67" s="163"/>
      <c r="L67" s="163"/>
      <c r="M67" s="163"/>
      <c r="N67" s="163"/>
      <c r="O67" s="163"/>
      <c r="P67" s="163"/>
      <c r="Q67" s="164"/>
      <c r="R67" s="49"/>
      <c r="S67" s="245">
        <f t="shared" si="0"/>
        <v>0</v>
      </c>
      <c r="T67" s="165"/>
      <c r="U67" s="166"/>
      <c r="V67" s="167"/>
      <c r="W67" s="166"/>
      <c r="X67" s="167"/>
      <c r="Y67" s="166"/>
      <c r="Z67" s="167"/>
      <c r="AA67" s="166"/>
      <c r="AB67" s="167"/>
      <c r="AC67" s="166"/>
      <c r="AD67" s="167"/>
      <c r="AE67" s="166"/>
      <c r="AF67" s="167"/>
      <c r="AG67" s="47">
        <f t="shared" si="1"/>
        <v>0</v>
      </c>
      <c r="AH67" s="184"/>
      <c r="AI67" s="168"/>
      <c r="AJ67" s="228"/>
      <c r="AK67" s="228"/>
      <c r="AL67" s="229"/>
      <c r="AM67" s="230"/>
      <c r="AN67" s="228"/>
      <c r="AP67" s="227"/>
    </row>
    <row r="68" spans="1:42" ht="12.75">
      <c r="A68" s="158">
        <f>'Sub-Cpt Record'!A69</f>
        <v>0</v>
      </c>
      <c r="B68" s="159">
        <f>'Sub-Cpt Record'!B69</f>
        <v>0</v>
      </c>
      <c r="C68" s="160">
        <f>'Sub-Cpt Record'!E69</f>
        <v>0</v>
      </c>
      <c r="D68" s="160">
        <f>'Sub-Cpt Record'!F69</f>
        <v>0</v>
      </c>
      <c r="E68" s="160">
        <f>'Sub-Cpt Record'!G69</f>
        <v>0</v>
      </c>
      <c r="F68" s="161">
        <f>'Sub-Cpt Record'!H69</f>
        <v>0</v>
      </c>
      <c r="G68" s="162"/>
      <c r="H68" s="163"/>
      <c r="I68" s="163"/>
      <c r="J68" s="163"/>
      <c r="K68" s="163"/>
      <c r="L68" s="163"/>
      <c r="M68" s="163"/>
      <c r="N68" s="163"/>
      <c r="O68" s="163"/>
      <c r="P68" s="163"/>
      <c r="Q68" s="164"/>
      <c r="R68" s="49"/>
      <c r="S68" s="245">
        <f t="shared" si="0"/>
        <v>0</v>
      </c>
      <c r="T68" s="165"/>
      <c r="U68" s="166"/>
      <c r="V68" s="167"/>
      <c r="W68" s="166"/>
      <c r="X68" s="167"/>
      <c r="Y68" s="166"/>
      <c r="Z68" s="167"/>
      <c r="AA68" s="166"/>
      <c r="AB68" s="167"/>
      <c r="AC68" s="166"/>
      <c r="AD68" s="167"/>
      <c r="AE68" s="166"/>
      <c r="AF68" s="167"/>
      <c r="AG68" s="47">
        <f t="shared" si="1"/>
        <v>0</v>
      </c>
      <c r="AH68" s="184"/>
      <c r="AI68" s="168"/>
      <c r="AJ68" s="228"/>
      <c r="AK68" s="228"/>
      <c r="AL68" s="229"/>
      <c r="AM68" s="230"/>
      <c r="AN68" s="228"/>
      <c r="AP68" s="227"/>
    </row>
    <row r="69" spans="1:42" ht="12.75">
      <c r="A69" s="158">
        <f>'Sub-Cpt Record'!A70</f>
        <v>0</v>
      </c>
      <c r="B69" s="159">
        <f>'Sub-Cpt Record'!B70</f>
        <v>0</v>
      </c>
      <c r="C69" s="160">
        <f>'Sub-Cpt Record'!E70</f>
        <v>0</v>
      </c>
      <c r="D69" s="160">
        <f>'Sub-Cpt Record'!F70</f>
        <v>0</v>
      </c>
      <c r="E69" s="160">
        <f>'Sub-Cpt Record'!G70</f>
        <v>0</v>
      </c>
      <c r="F69" s="161">
        <f>'Sub-Cpt Record'!H70</f>
        <v>0</v>
      </c>
      <c r="G69" s="162"/>
      <c r="H69" s="163"/>
      <c r="I69" s="163"/>
      <c r="J69" s="163"/>
      <c r="K69" s="163"/>
      <c r="L69" s="163"/>
      <c r="M69" s="163"/>
      <c r="N69" s="163"/>
      <c r="O69" s="163"/>
      <c r="P69" s="163"/>
      <c r="Q69" s="164"/>
      <c r="R69" s="49"/>
      <c r="S69" s="245">
        <f t="shared" si="0"/>
        <v>0</v>
      </c>
      <c r="T69" s="165"/>
      <c r="U69" s="166"/>
      <c r="V69" s="167"/>
      <c r="W69" s="166"/>
      <c r="X69" s="167"/>
      <c r="Y69" s="166"/>
      <c r="Z69" s="167"/>
      <c r="AA69" s="166"/>
      <c r="AB69" s="167"/>
      <c r="AC69" s="166"/>
      <c r="AD69" s="167"/>
      <c r="AE69" s="166"/>
      <c r="AF69" s="167"/>
      <c r="AG69" s="47">
        <f t="shared" si="1"/>
        <v>0</v>
      </c>
      <c r="AH69" s="184"/>
      <c r="AI69" s="168"/>
      <c r="AJ69" s="228"/>
      <c r="AK69" s="228"/>
      <c r="AL69" s="229"/>
      <c r="AM69" s="230"/>
      <c r="AN69" s="228"/>
      <c r="AP69" s="227"/>
    </row>
    <row r="70" spans="1:42" ht="12.75">
      <c r="A70" s="158">
        <f>'Sub-Cpt Record'!A71</f>
        <v>0</v>
      </c>
      <c r="B70" s="159">
        <f>'Sub-Cpt Record'!B71</f>
        <v>0</v>
      </c>
      <c r="C70" s="160">
        <f>'Sub-Cpt Record'!E71</f>
        <v>0</v>
      </c>
      <c r="D70" s="160">
        <f>'Sub-Cpt Record'!F71</f>
        <v>0</v>
      </c>
      <c r="E70" s="160">
        <f>'Sub-Cpt Record'!G71</f>
        <v>0</v>
      </c>
      <c r="F70" s="161">
        <f>'Sub-Cpt Record'!H71</f>
        <v>0</v>
      </c>
      <c r="G70" s="162"/>
      <c r="H70" s="163"/>
      <c r="I70" s="163"/>
      <c r="J70" s="163"/>
      <c r="K70" s="163"/>
      <c r="L70" s="163"/>
      <c r="M70" s="163"/>
      <c r="N70" s="163"/>
      <c r="O70" s="163"/>
      <c r="P70" s="163"/>
      <c r="Q70" s="164"/>
      <c r="R70" s="49"/>
      <c r="S70" s="245">
        <f t="shared" si="0"/>
        <v>0</v>
      </c>
      <c r="T70" s="165"/>
      <c r="U70" s="166"/>
      <c r="V70" s="167"/>
      <c r="W70" s="166"/>
      <c r="X70" s="167"/>
      <c r="Y70" s="166"/>
      <c r="Z70" s="167"/>
      <c r="AA70" s="166"/>
      <c r="AB70" s="167"/>
      <c r="AC70" s="166"/>
      <c r="AD70" s="167"/>
      <c r="AE70" s="166"/>
      <c r="AF70" s="167"/>
      <c r="AG70" s="47">
        <f t="shared" si="1"/>
        <v>0</v>
      </c>
      <c r="AH70" s="184"/>
      <c r="AI70" s="168"/>
      <c r="AJ70" s="228"/>
      <c r="AK70" s="228"/>
      <c r="AL70" s="229"/>
      <c r="AM70" s="230"/>
      <c r="AN70" s="228"/>
      <c r="AP70" s="227"/>
    </row>
    <row r="71" spans="1:42" ht="12.75">
      <c r="A71" s="158">
        <f>'Sub-Cpt Record'!A72</f>
        <v>0</v>
      </c>
      <c r="B71" s="159">
        <f>'Sub-Cpt Record'!B72</f>
        <v>0</v>
      </c>
      <c r="C71" s="160">
        <f>'Sub-Cpt Record'!E72</f>
        <v>0</v>
      </c>
      <c r="D71" s="160">
        <f>'Sub-Cpt Record'!F72</f>
        <v>0</v>
      </c>
      <c r="E71" s="160">
        <f>'Sub-Cpt Record'!G72</f>
        <v>0</v>
      </c>
      <c r="F71" s="161">
        <f>'Sub-Cpt Record'!H72</f>
        <v>0</v>
      </c>
      <c r="G71" s="162"/>
      <c r="H71" s="163"/>
      <c r="I71" s="163"/>
      <c r="J71" s="163"/>
      <c r="K71" s="163"/>
      <c r="L71" s="163"/>
      <c r="M71" s="163"/>
      <c r="N71" s="163"/>
      <c r="O71" s="163"/>
      <c r="P71" s="163"/>
      <c r="Q71" s="164"/>
      <c r="R71" s="49"/>
      <c r="S71" s="245">
        <f t="shared" si="0"/>
        <v>0</v>
      </c>
      <c r="T71" s="165"/>
      <c r="U71" s="166"/>
      <c r="V71" s="167"/>
      <c r="W71" s="166"/>
      <c r="X71" s="167"/>
      <c r="Y71" s="166"/>
      <c r="Z71" s="167"/>
      <c r="AA71" s="166"/>
      <c r="AB71" s="167"/>
      <c r="AC71" s="166"/>
      <c r="AD71" s="167"/>
      <c r="AE71" s="166"/>
      <c r="AF71" s="167"/>
      <c r="AG71" s="47">
        <f t="shared" si="1"/>
        <v>0</v>
      </c>
      <c r="AH71" s="184"/>
      <c r="AI71" s="168"/>
      <c r="AJ71" s="228"/>
      <c r="AK71" s="228"/>
      <c r="AL71" s="229"/>
      <c r="AM71" s="230"/>
      <c r="AN71" s="228"/>
      <c r="AP71" s="227"/>
    </row>
    <row r="72" spans="1:42" ht="12.75">
      <c r="A72" s="158">
        <f>'Sub-Cpt Record'!A73</f>
        <v>0</v>
      </c>
      <c r="B72" s="159">
        <f>'Sub-Cpt Record'!B73</f>
        <v>0</v>
      </c>
      <c r="C72" s="160">
        <f>'Sub-Cpt Record'!E73</f>
        <v>0</v>
      </c>
      <c r="D72" s="160">
        <f>'Sub-Cpt Record'!F73</f>
        <v>0</v>
      </c>
      <c r="E72" s="160">
        <f>'Sub-Cpt Record'!G73</f>
        <v>0</v>
      </c>
      <c r="F72" s="161">
        <f>'Sub-Cpt Record'!H73</f>
        <v>0</v>
      </c>
      <c r="G72" s="162"/>
      <c r="H72" s="163"/>
      <c r="I72" s="163"/>
      <c r="J72" s="163"/>
      <c r="K72" s="163"/>
      <c r="L72" s="163"/>
      <c r="M72" s="163"/>
      <c r="N72" s="163"/>
      <c r="O72" s="163"/>
      <c r="P72" s="163"/>
      <c r="Q72" s="164"/>
      <c r="R72" s="49"/>
      <c r="S72" s="245">
        <f t="shared" si="0"/>
        <v>0</v>
      </c>
      <c r="T72" s="165"/>
      <c r="U72" s="166"/>
      <c r="V72" s="167"/>
      <c r="W72" s="166"/>
      <c r="X72" s="167"/>
      <c r="Y72" s="166"/>
      <c r="Z72" s="167"/>
      <c r="AA72" s="166"/>
      <c r="AB72" s="167"/>
      <c r="AC72" s="166"/>
      <c r="AD72" s="167"/>
      <c r="AE72" s="166"/>
      <c r="AF72" s="167"/>
      <c r="AG72" s="47">
        <f t="shared" si="1"/>
        <v>0</v>
      </c>
      <c r="AH72" s="184"/>
      <c r="AI72" s="168"/>
      <c r="AJ72" s="228"/>
      <c r="AK72" s="228"/>
      <c r="AL72" s="229"/>
      <c r="AM72" s="230"/>
      <c r="AN72" s="228"/>
      <c r="AP72" s="227"/>
    </row>
    <row r="73" spans="1:42" ht="12.75">
      <c r="A73" s="158">
        <f>'Sub-Cpt Record'!A74</f>
        <v>0</v>
      </c>
      <c r="B73" s="159">
        <f>'Sub-Cpt Record'!B74</f>
        <v>0</v>
      </c>
      <c r="C73" s="160">
        <f>'Sub-Cpt Record'!E74</f>
        <v>0</v>
      </c>
      <c r="D73" s="160">
        <f>'Sub-Cpt Record'!F74</f>
        <v>0</v>
      </c>
      <c r="E73" s="160">
        <f>'Sub-Cpt Record'!G74</f>
        <v>0</v>
      </c>
      <c r="F73" s="161">
        <f>'Sub-Cpt Record'!H74</f>
        <v>0</v>
      </c>
      <c r="G73" s="162"/>
      <c r="H73" s="163"/>
      <c r="I73" s="163"/>
      <c r="J73" s="163"/>
      <c r="K73" s="163"/>
      <c r="L73" s="163"/>
      <c r="M73" s="163"/>
      <c r="N73" s="163"/>
      <c r="O73" s="163"/>
      <c r="P73" s="163"/>
      <c r="Q73" s="164"/>
      <c r="R73" s="49"/>
      <c r="S73" s="245">
        <f t="shared" si="0"/>
        <v>0</v>
      </c>
      <c r="T73" s="165"/>
      <c r="U73" s="166"/>
      <c r="V73" s="167"/>
      <c r="W73" s="166"/>
      <c r="X73" s="167"/>
      <c r="Y73" s="166"/>
      <c r="Z73" s="167"/>
      <c r="AA73" s="166"/>
      <c r="AB73" s="167"/>
      <c r="AC73" s="166"/>
      <c r="AD73" s="167"/>
      <c r="AE73" s="166"/>
      <c r="AF73" s="167"/>
      <c r="AG73" s="47">
        <f t="shared" si="1"/>
        <v>0</v>
      </c>
      <c r="AH73" s="184"/>
      <c r="AI73" s="168"/>
      <c r="AJ73" s="228"/>
      <c r="AK73" s="228"/>
      <c r="AL73" s="229"/>
      <c r="AM73" s="230"/>
      <c r="AN73" s="228"/>
      <c r="AP73" s="227"/>
    </row>
    <row r="74" spans="1:42" ht="12.75">
      <c r="A74" s="158">
        <f>'Sub-Cpt Record'!A75</f>
        <v>0</v>
      </c>
      <c r="B74" s="159">
        <f>'Sub-Cpt Record'!B75</f>
        <v>0</v>
      </c>
      <c r="C74" s="160">
        <f>'Sub-Cpt Record'!E75</f>
        <v>0</v>
      </c>
      <c r="D74" s="160">
        <f>'Sub-Cpt Record'!F75</f>
        <v>0</v>
      </c>
      <c r="E74" s="160">
        <f>'Sub-Cpt Record'!G75</f>
        <v>0</v>
      </c>
      <c r="F74" s="161">
        <f>'Sub-Cpt Record'!H75</f>
        <v>0</v>
      </c>
      <c r="G74" s="162"/>
      <c r="H74" s="163"/>
      <c r="I74" s="163"/>
      <c r="J74" s="163"/>
      <c r="K74" s="163"/>
      <c r="L74" s="163"/>
      <c r="M74" s="163"/>
      <c r="N74" s="163"/>
      <c r="O74" s="163"/>
      <c r="P74" s="163"/>
      <c r="Q74" s="164"/>
      <c r="R74" s="49"/>
      <c r="S74" s="245">
        <f t="shared" si="0"/>
        <v>0</v>
      </c>
      <c r="T74" s="165"/>
      <c r="U74" s="166"/>
      <c r="V74" s="167"/>
      <c r="W74" s="166"/>
      <c r="X74" s="167"/>
      <c r="Y74" s="166"/>
      <c r="Z74" s="167"/>
      <c r="AA74" s="166"/>
      <c r="AB74" s="167"/>
      <c r="AC74" s="166"/>
      <c r="AD74" s="167"/>
      <c r="AE74" s="166"/>
      <c r="AF74" s="167"/>
      <c r="AG74" s="47">
        <f t="shared" si="1"/>
        <v>0</v>
      </c>
      <c r="AH74" s="184"/>
      <c r="AI74" s="168"/>
      <c r="AJ74" s="228"/>
      <c r="AK74" s="228"/>
      <c r="AL74" s="229"/>
      <c r="AM74" s="230"/>
      <c r="AN74" s="228"/>
      <c r="AP74" s="227"/>
    </row>
    <row r="75" spans="1:42" ht="12.75">
      <c r="A75" s="158">
        <f>'Sub-Cpt Record'!A76</f>
        <v>0</v>
      </c>
      <c r="B75" s="159">
        <f>'Sub-Cpt Record'!B76</f>
        <v>0</v>
      </c>
      <c r="C75" s="160">
        <f>'Sub-Cpt Record'!E76</f>
        <v>0</v>
      </c>
      <c r="D75" s="160">
        <f>'Sub-Cpt Record'!F76</f>
        <v>0</v>
      </c>
      <c r="E75" s="160">
        <f>'Sub-Cpt Record'!G76</f>
        <v>0</v>
      </c>
      <c r="F75" s="161">
        <f>'Sub-Cpt Record'!H76</f>
        <v>0</v>
      </c>
      <c r="G75" s="162"/>
      <c r="H75" s="163"/>
      <c r="I75" s="163"/>
      <c r="J75" s="163"/>
      <c r="K75" s="163"/>
      <c r="L75" s="163"/>
      <c r="M75" s="163"/>
      <c r="N75" s="163"/>
      <c r="O75" s="163"/>
      <c r="P75" s="163"/>
      <c r="Q75" s="164"/>
      <c r="R75" s="49"/>
      <c r="S75" s="245">
        <f t="shared" si="0"/>
        <v>0</v>
      </c>
      <c r="T75" s="165"/>
      <c r="U75" s="166"/>
      <c r="V75" s="167"/>
      <c r="W75" s="166"/>
      <c r="X75" s="167"/>
      <c r="Y75" s="166"/>
      <c r="Z75" s="167"/>
      <c r="AA75" s="166"/>
      <c r="AB75" s="167"/>
      <c r="AC75" s="166"/>
      <c r="AD75" s="167"/>
      <c r="AE75" s="166"/>
      <c r="AF75" s="167"/>
      <c r="AG75" s="47">
        <f t="shared" si="1"/>
        <v>0</v>
      </c>
      <c r="AH75" s="184"/>
      <c r="AI75" s="168"/>
      <c r="AJ75" s="228"/>
      <c r="AK75" s="228"/>
      <c r="AL75" s="229"/>
      <c r="AM75" s="230"/>
      <c r="AN75" s="228"/>
      <c r="AP75" s="227"/>
    </row>
    <row r="76" spans="1:42" ht="12.75">
      <c r="A76" s="158">
        <f>'Sub-Cpt Record'!A77</f>
        <v>0</v>
      </c>
      <c r="B76" s="159">
        <f>'Sub-Cpt Record'!B77</f>
        <v>0</v>
      </c>
      <c r="C76" s="160">
        <f>'Sub-Cpt Record'!E77</f>
        <v>0</v>
      </c>
      <c r="D76" s="160">
        <f>'Sub-Cpt Record'!F77</f>
        <v>0</v>
      </c>
      <c r="E76" s="160">
        <f>'Sub-Cpt Record'!G77</f>
        <v>0</v>
      </c>
      <c r="F76" s="161">
        <f>'Sub-Cpt Record'!H77</f>
        <v>0</v>
      </c>
      <c r="G76" s="162"/>
      <c r="H76" s="163"/>
      <c r="I76" s="163"/>
      <c r="J76" s="163"/>
      <c r="K76" s="163"/>
      <c r="L76" s="163"/>
      <c r="M76" s="163"/>
      <c r="N76" s="163"/>
      <c r="O76" s="163"/>
      <c r="P76" s="163"/>
      <c r="Q76" s="164"/>
      <c r="R76" s="49"/>
      <c r="S76" s="245">
        <f aca="true" t="shared" si="2" ref="S76:S94">IF(H76="T ","N/A",IF(H76="OS","N/A",IF(H76="FC","N/A",IF(H76="T","N/A",G76))))</f>
        <v>0</v>
      </c>
      <c r="T76" s="165"/>
      <c r="U76" s="166"/>
      <c r="V76" s="167"/>
      <c r="W76" s="166"/>
      <c r="X76" s="167"/>
      <c r="Y76" s="166"/>
      <c r="Z76" s="167"/>
      <c r="AA76" s="166"/>
      <c r="AB76" s="167"/>
      <c r="AC76" s="166"/>
      <c r="AD76" s="167"/>
      <c r="AE76" s="166"/>
      <c r="AF76" s="167"/>
      <c r="AG76" s="47">
        <f aca="true" t="shared" si="3" ref="AG76:AG93">SUM(T76,V76,X76,Z76,AB76,AD76,AF76)</f>
        <v>0</v>
      </c>
      <c r="AH76" s="184"/>
      <c r="AI76" s="168"/>
      <c r="AJ76" s="228"/>
      <c r="AK76" s="228"/>
      <c r="AL76" s="229"/>
      <c r="AM76" s="230"/>
      <c r="AN76" s="228"/>
      <c r="AP76" s="227"/>
    </row>
    <row r="77" spans="1:42" ht="12.75">
      <c r="A77" s="158">
        <f>'Sub-Cpt Record'!A78</f>
        <v>0</v>
      </c>
      <c r="B77" s="159">
        <f>'Sub-Cpt Record'!B78</f>
        <v>0</v>
      </c>
      <c r="C77" s="160">
        <f>'Sub-Cpt Record'!E78</f>
        <v>0</v>
      </c>
      <c r="D77" s="160">
        <f>'Sub-Cpt Record'!F78</f>
        <v>0</v>
      </c>
      <c r="E77" s="160">
        <f>'Sub-Cpt Record'!G78</f>
        <v>0</v>
      </c>
      <c r="F77" s="161">
        <f>'Sub-Cpt Record'!H78</f>
        <v>0</v>
      </c>
      <c r="G77" s="162"/>
      <c r="H77" s="163"/>
      <c r="I77" s="163"/>
      <c r="J77" s="163"/>
      <c r="K77" s="163"/>
      <c r="L77" s="163"/>
      <c r="M77" s="163"/>
      <c r="N77" s="163"/>
      <c r="O77" s="163"/>
      <c r="P77" s="163"/>
      <c r="Q77" s="164"/>
      <c r="R77" s="49"/>
      <c r="S77" s="245">
        <f t="shared" si="2"/>
        <v>0</v>
      </c>
      <c r="T77" s="165"/>
      <c r="U77" s="166"/>
      <c r="V77" s="167"/>
      <c r="W77" s="166"/>
      <c r="X77" s="167"/>
      <c r="Y77" s="166"/>
      <c r="Z77" s="167"/>
      <c r="AA77" s="166"/>
      <c r="AB77" s="167"/>
      <c r="AC77" s="166"/>
      <c r="AD77" s="167"/>
      <c r="AE77" s="166"/>
      <c r="AF77" s="167"/>
      <c r="AG77" s="47">
        <f t="shared" si="3"/>
        <v>0</v>
      </c>
      <c r="AH77" s="184"/>
      <c r="AI77" s="168"/>
      <c r="AJ77" s="228"/>
      <c r="AK77" s="228"/>
      <c r="AL77" s="229"/>
      <c r="AM77" s="230"/>
      <c r="AN77" s="228"/>
      <c r="AP77" s="227"/>
    </row>
    <row r="78" spans="1:42" ht="12.75">
      <c r="A78" s="158">
        <f>'Sub-Cpt Record'!A79</f>
        <v>0</v>
      </c>
      <c r="B78" s="159">
        <f>'Sub-Cpt Record'!B79</f>
        <v>0</v>
      </c>
      <c r="C78" s="160">
        <f>'Sub-Cpt Record'!E79</f>
        <v>0</v>
      </c>
      <c r="D78" s="160">
        <f>'Sub-Cpt Record'!F79</f>
        <v>0</v>
      </c>
      <c r="E78" s="160">
        <f>'Sub-Cpt Record'!G79</f>
        <v>0</v>
      </c>
      <c r="F78" s="161">
        <f>'Sub-Cpt Record'!H79</f>
        <v>0</v>
      </c>
      <c r="G78" s="162"/>
      <c r="H78" s="163"/>
      <c r="I78" s="163"/>
      <c r="J78" s="163"/>
      <c r="K78" s="163"/>
      <c r="L78" s="163"/>
      <c r="M78" s="163"/>
      <c r="N78" s="163"/>
      <c r="O78" s="163"/>
      <c r="P78" s="163"/>
      <c r="Q78" s="164"/>
      <c r="R78" s="49"/>
      <c r="S78" s="245">
        <f t="shared" si="2"/>
        <v>0</v>
      </c>
      <c r="T78" s="165"/>
      <c r="U78" s="166"/>
      <c r="V78" s="167"/>
      <c r="W78" s="166"/>
      <c r="X78" s="167"/>
      <c r="Y78" s="166"/>
      <c r="Z78" s="167"/>
      <c r="AA78" s="166"/>
      <c r="AB78" s="167"/>
      <c r="AC78" s="166"/>
      <c r="AD78" s="167"/>
      <c r="AE78" s="166"/>
      <c r="AF78" s="167"/>
      <c r="AG78" s="47">
        <f t="shared" si="3"/>
        <v>0</v>
      </c>
      <c r="AH78" s="184"/>
      <c r="AI78" s="168"/>
      <c r="AJ78" s="228"/>
      <c r="AK78" s="228"/>
      <c r="AL78" s="229"/>
      <c r="AM78" s="230"/>
      <c r="AN78" s="228"/>
      <c r="AP78" s="227"/>
    </row>
    <row r="79" spans="1:42" ht="12.75">
      <c r="A79" s="158">
        <f>'Sub-Cpt Record'!A80</f>
        <v>0</v>
      </c>
      <c r="B79" s="159">
        <f>'Sub-Cpt Record'!B80</f>
        <v>0</v>
      </c>
      <c r="C79" s="160">
        <f>'Sub-Cpt Record'!E80</f>
        <v>0</v>
      </c>
      <c r="D79" s="160">
        <f>'Sub-Cpt Record'!F80</f>
        <v>0</v>
      </c>
      <c r="E79" s="160">
        <f>'Sub-Cpt Record'!G80</f>
        <v>0</v>
      </c>
      <c r="F79" s="161">
        <f>'Sub-Cpt Record'!H80</f>
        <v>0</v>
      </c>
      <c r="G79" s="162"/>
      <c r="H79" s="163"/>
      <c r="I79" s="163"/>
      <c r="J79" s="163"/>
      <c r="K79" s="163"/>
      <c r="L79" s="163"/>
      <c r="M79" s="163"/>
      <c r="N79" s="163"/>
      <c r="O79" s="163"/>
      <c r="P79" s="163"/>
      <c r="Q79" s="164"/>
      <c r="R79" s="49"/>
      <c r="S79" s="245">
        <f t="shared" si="2"/>
        <v>0</v>
      </c>
      <c r="T79" s="165"/>
      <c r="U79" s="166"/>
      <c r="V79" s="167"/>
      <c r="W79" s="166"/>
      <c r="X79" s="167"/>
      <c r="Y79" s="166"/>
      <c r="Z79" s="167"/>
      <c r="AA79" s="166"/>
      <c r="AB79" s="167"/>
      <c r="AC79" s="166"/>
      <c r="AD79" s="167"/>
      <c r="AE79" s="166"/>
      <c r="AF79" s="167"/>
      <c r="AG79" s="47">
        <f t="shared" si="3"/>
        <v>0</v>
      </c>
      <c r="AH79" s="184"/>
      <c r="AI79" s="168"/>
      <c r="AJ79" s="228"/>
      <c r="AK79" s="228"/>
      <c r="AL79" s="229"/>
      <c r="AM79" s="230"/>
      <c r="AN79" s="228"/>
      <c r="AP79" s="227"/>
    </row>
    <row r="80" spans="1:42" ht="12.75">
      <c r="A80" s="158">
        <f>'Sub-Cpt Record'!A81</f>
        <v>0</v>
      </c>
      <c r="B80" s="159">
        <f>'Sub-Cpt Record'!B81</f>
        <v>0</v>
      </c>
      <c r="C80" s="160">
        <f>'Sub-Cpt Record'!E81</f>
        <v>0</v>
      </c>
      <c r="D80" s="160">
        <f>'Sub-Cpt Record'!F81</f>
        <v>0</v>
      </c>
      <c r="E80" s="160">
        <f>'Sub-Cpt Record'!G81</f>
        <v>0</v>
      </c>
      <c r="F80" s="161">
        <f>'Sub-Cpt Record'!H81</f>
        <v>0</v>
      </c>
      <c r="G80" s="162"/>
      <c r="H80" s="163"/>
      <c r="I80" s="163"/>
      <c r="J80" s="163"/>
      <c r="K80" s="163"/>
      <c r="L80" s="163"/>
      <c r="M80" s="163"/>
      <c r="N80" s="163"/>
      <c r="O80" s="163"/>
      <c r="P80" s="163"/>
      <c r="Q80" s="164"/>
      <c r="R80" s="49"/>
      <c r="S80" s="245">
        <f t="shared" si="2"/>
        <v>0</v>
      </c>
      <c r="T80" s="165"/>
      <c r="U80" s="166"/>
      <c r="V80" s="167"/>
      <c r="W80" s="166"/>
      <c r="X80" s="167"/>
      <c r="Y80" s="166"/>
      <c r="Z80" s="167"/>
      <c r="AA80" s="166"/>
      <c r="AB80" s="167"/>
      <c r="AC80" s="166"/>
      <c r="AD80" s="167"/>
      <c r="AE80" s="166"/>
      <c r="AF80" s="167"/>
      <c r="AG80" s="47">
        <f t="shared" si="3"/>
        <v>0</v>
      </c>
      <c r="AH80" s="184"/>
      <c r="AI80" s="168"/>
      <c r="AJ80" s="228"/>
      <c r="AK80" s="228"/>
      <c r="AL80" s="229"/>
      <c r="AM80" s="230"/>
      <c r="AN80" s="228"/>
      <c r="AP80" s="227"/>
    </row>
    <row r="81" spans="1:42" ht="12.75">
      <c r="A81" s="158">
        <f>'Sub-Cpt Record'!A82</f>
        <v>0</v>
      </c>
      <c r="B81" s="159">
        <f>'Sub-Cpt Record'!B82</f>
        <v>0</v>
      </c>
      <c r="C81" s="160">
        <f>'Sub-Cpt Record'!E82</f>
        <v>0</v>
      </c>
      <c r="D81" s="160">
        <f>'Sub-Cpt Record'!F82</f>
        <v>0</v>
      </c>
      <c r="E81" s="160">
        <f>'Sub-Cpt Record'!G82</f>
        <v>0</v>
      </c>
      <c r="F81" s="161">
        <f>'Sub-Cpt Record'!H82</f>
        <v>0</v>
      </c>
      <c r="G81" s="162"/>
      <c r="H81" s="163"/>
      <c r="I81" s="163"/>
      <c r="J81" s="163"/>
      <c r="K81" s="163"/>
      <c r="L81" s="163"/>
      <c r="M81" s="163"/>
      <c r="N81" s="163"/>
      <c r="O81" s="163"/>
      <c r="P81" s="163"/>
      <c r="Q81" s="164"/>
      <c r="R81" s="49"/>
      <c r="S81" s="245">
        <f t="shared" si="2"/>
        <v>0</v>
      </c>
      <c r="T81" s="165"/>
      <c r="U81" s="166"/>
      <c r="V81" s="167"/>
      <c r="W81" s="166"/>
      <c r="X81" s="167"/>
      <c r="Y81" s="166"/>
      <c r="Z81" s="167"/>
      <c r="AA81" s="166"/>
      <c r="AB81" s="167"/>
      <c r="AC81" s="166"/>
      <c r="AD81" s="167"/>
      <c r="AE81" s="166"/>
      <c r="AF81" s="167"/>
      <c r="AG81" s="47">
        <f t="shared" si="3"/>
        <v>0</v>
      </c>
      <c r="AH81" s="184"/>
      <c r="AI81" s="168"/>
      <c r="AJ81" s="228"/>
      <c r="AK81" s="228"/>
      <c r="AL81" s="229"/>
      <c r="AM81" s="230"/>
      <c r="AN81" s="228"/>
      <c r="AP81" s="227"/>
    </row>
    <row r="82" spans="1:42" ht="12.75">
      <c r="A82" s="158">
        <f>'Sub-Cpt Record'!A83</f>
        <v>0</v>
      </c>
      <c r="B82" s="159">
        <f>'Sub-Cpt Record'!B83</f>
        <v>0</v>
      </c>
      <c r="C82" s="160">
        <f>'Sub-Cpt Record'!E83</f>
        <v>0</v>
      </c>
      <c r="D82" s="160">
        <f>'Sub-Cpt Record'!F83</f>
        <v>0</v>
      </c>
      <c r="E82" s="160">
        <f>'Sub-Cpt Record'!G83</f>
        <v>0</v>
      </c>
      <c r="F82" s="161">
        <f>'Sub-Cpt Record'!H83</f>
        <v>0</v>
      </c>
      <c r="G82" s="162"/>
      <c r="H82" s="163"/>
      <c r="I82" s="163"/>
      <c r="J82" s="163"/>
      <c r="K82" s="163"/>
      <c r="L82" s="163"/>
      <c r="M82" s="163"/>
      <c r="N82" s="163"/>
      <c r="O82" s="163"/>
      <c r="P82" s="163"/>
      <c r="Q82" s="164"/>
      <c r="R82" s="49"/>
      <c r="S82" s="245">
        <f t="shared" si="2"/>
        <v>0</v>
      </c>
      <c r="T82" s="165"/>
      <c r="U82" s="166"/>
      <c r="V82" s="167"/>
      <c r="W82" s="166"/>
      <c r="X82" s="167"/>
      <c r="Y82" s="166"/>
      <c r="Z82" s="167"/>
      <c r="AA82" s="166"/>
      <c r="AB82" s="167"/>
      <c r="AC82" s="166"/>
      <c r="AD82" s="167"/>
      <c r="AE82" s="166"/>
      <c r="AF82" s="167"/>
      <c r="AG82" s="47">
        <f t="shared" si="3"/>
        <v>0</v>
      </c>
      <c r="AH82" s="184"/>
      <c r="AI82" s="168"/>
      <c r="AJ82" s="228"/>
      <c r="AK82" s="228"/>
      <c r="AL82" s="229"/>
      <c r="AM82" s="230"/>
      <c r="AN82" s="228"/>
      <c r="AP82" s="227"/>
    </row>
    <row r="83" spans="1:42" ht="12.75">
      <c r="A83" s="158">
        <f>'Sub-Cpt Record'!A84</f>
        <v>0</v>
      </c>
      <c r="B83" s="159">
        <f>'Sub-Cpt Record'!B84</f>
        <v>0</v>
      </c>
      <c r="C83" s="160">
        <f>'Sub-Cpt Record'!E84</f>
        <v>0</v>
      </c>
      <c r="D83" s="160">
        <f>'Sub-Cpt Record'!F84</f>
        <v>0</v>
      </c>
      <c r="E83" s="160">
        <f>'Sub-Cpt Record'!G84</f>
        <v>0</v>
      </c>
      <c r="F83" s="161">
        <f>'Sub-Cpt Record'!H84</f>
        <v>0</v>
      </c>
      <c r="G83" s="162"/>
      <c r="H83" s="163"/>
      <c r="I83" s="163"/>
      <c r="J83" s="163"/>
      <c r="K83" s="163"/>
      <c r="L83" s="163"/>
      <c r="M83" s="163"/>
      <c r="N83" s="163"/>
      <c r="O83" s="163"/>
      <c r="P83" s="163"/>
      <c r="Q83" s="164"/>
      <c r="R83" s="49"/>
      <c r="S83" s="245">
        <f t="shared" si="2"/>
        <v>0</v>
      </c>
      <c r="T83" s="165"/>
      <c r="U83" s="166"/>
      <c r="V83" s="167"/>
      <c r="W83" s="166"/>
      <c r="X83" s="167"/>
      <c r="Y83" s="166"/>
      <c r="Z83" s="167"/>
      <c r="AA83" s="166"/>
      <c r="AB83" s="167"/>
      <c r="AC83" s="166"/>
      <c r="AD83" s="167"/>
      <c r="AE83" s="166"/>
      <c r="AF83" s="167"/>
      <c r="AG83" s="47">
        <f t="shared" si="3"/>
        <v>0</v>
      </c>
      <c r="AH83" s="184"/>
      <c r="AI83" s="168"/>
      <c r="AJ83" s="228"/>
      <c r="AK83" s="228"/>
      <c r="AL83" s="229"/>
      <c r="AM83" s="230"/>
      <c r="AN83" s="228"/>
      <c r="AP83" s="227"/>
    </row>
    <row r="84" spans="1:42" ht="12.75">
      <c r="A84" s="158">
        <f>'Sub-Cpt Record'!A85</f>
        <v>0</v>
      </c>
      <c r="B84" s="159">
        <f>'Sub-Cpt Record'!B85</f>
        <v>0</v>
      </c>
      <c r="C84" s="160">
        <f>'Sub-Cpt Record'!E85</f>
        <v>0</v>
      </c>
      <c r="D84" s="160">
        <f>'Sub-Cpt Record'!F85</f>
        <v>0</v>
      </c>
      <c r="E84" s="160">
        <f>'Sub-Cpt Record'!G85</f>
        <v>0</v>
      </c>
      <c r="F84" s="161">
        <f>'Sub-Cpt Record'!H85</f>
        <v>0</v>
      </c>
      <c r="G84" s="162"/>
      <c r="H84" s="163"/>
      <c r="I84" s="163"/>
      <c r="J84" s="163"/>
      <c r="K84" s="163"/>
      <c r="L84" s="163"/>
      <c r="M84" s="163"/>
      <c r="N84" s="163"/>
      <c r="O84" s="163"/>
      <c r="P84" s="163"/>
      <c r="Q84" s="164"/>
      <c r="R84" s="49"/>
      <c r="S84" s="245">
        <f t="shared" si="2"/>
        <v>0</v>
      </c>
      <c r="T84" s="165"/>
      <c r="U84" s="166"/>
      <c r="V84" s="167"/>
      <c r="W84" s="166"/>
      <c r="X84" s="167"/>
      <c r="Y84" s="166"/>
      <c r="Z84" s="167"/>
      <c r="AA84" s="166"/>
      <c r="AB84" s="167"/>
      <c r="AC84" s="166"/>
      <c r="AD84" s="167"/>
      <c r="AE84" s="166"/>
      <c r="AF84" s="167"/>
      <c r="AG84" s="47">
        <f t="shared" si="3"/>
        <v>0</v>
      </c>
      <c r="AH84" s="184"/>
      <c r="AI84" s="168"/>
      <c r="AJ84" s="228"/>
      <c r="AK84" s="228"/>
      <c r="AL84" s="229"/>
      <c r="AM84" s="230"/>
      <c r="AN84" s="228"/>
      <c r="AP84" s="227"/>
    </row>
    <row r="85" spans="1:42" ht="12.75">
      <c r="A85" s="158">
        <f>'Sub-Cpt Record'!A86</f>
        <v>0</v>
      </c>
      <c r="B85" s="159">
        <f>'Sub-Cpt Record'!B86</f>
        <v>0</v>
      </c>
      <c r="C85" s="160">
        <f>'Sub-Cpt Record'!E86</f>
        <v>0</v>
      </c>
      <c r="D85" s="160">
        <f>'Sub-Cpt Record'!F86</f>
        <v>0</v>
      </c>
      <c r="E85" s="160">
        <f>'Sub-Cpt Record'!G86</f>
        <v>0</v>
      </c>
      <c r="F85" s="161">
        <f>'Sub-Cpt Record'!H86</f>
        <v>0</v>
      </c>
      <c r="G85" s="162"/>
      <c r="H85" s="163"/>
      <c r="I85" s="163"/>
      <c r="J85" s="163"/>
      <c r="K85" s="163"/>
      <c r="L85" s="163"/>
      <c r="M85" s="163"/>
      <c r="N85" s="163"/>
      <c r="O85" s="163"/>
      <c r="P85" s="163"/>
      <c r="Q85" s="164"/>
      <c r="R85" s="49"/>
      <c r="S85" s="245">
        <f t="shared" si="2"/>
        <v>0</v>
      </c>
      <c r="T85" s="165"/>
      <c r="U85" s="166"/>
      <c r="V85" s="167"/>
      <c r="W85" s="166"/>
      <c r="X85" s="167"/>
      <c r="Y85" s="166"/>
      <c r="Z85" s="167"/>
      <c r="AA85" s="166"/>
      <c r="AB85" s="167"/>
      <c r="AC85" s="166"/>
      <c r="AD85" s="167"/>
      <c r="AE85" s="166"/>
      <c r="AF85" s="167"/>
      <c r="AG85" s="47">
        <f t="shared" si="3"/>
        <v>0</v>
      </c>
      <c r="AH85" s="184"/>
      <c r="AI85" s="168"/>
      <c r="AJ85" s="228"/>
      <c r="AK85" s="228"/>
      <c r="AL85" s="229"/>
      <c r="AM85" s="230"/>
      <c r="AN85" s="228"/>
      <c r="AP85" s="227"/>
    </row>
    <row r="86" spans="1:42" ht="12.75">
      <c r="A86" s="158">
        <f>'Sub-Cpt Record'!A87</f>
        <v>0</v>
      </c>
      <c r="B86" s="159">
        <f>'Sub-Cpt Record'!B87</f>
        <v>0</v>
      </c>
      <c r="C86" s="160">
        <f>'Sub-Cpt Record'!E87</f>
        <v>0</v>
      </c>
      <c r="D86" s="160">
        <f>'Sub-Cpt Record'!F87</f>
        <v>0</v>
      </c>
      <c r="E86" s="160">
        <f>'Sub-Cpt Record'!G87</f>
        <v>0</v>
      </c>
      <c r="F86" s="161">
        <f>'Sub-Cpt Record'!H87</f>
        <v>0</v>
      </c>
      <c r="G86" s="162"/>
      <c r="H86" s="163"/>
      <c r="I86" s="163"/>
      <c r="J86" s="163"/>
      <c r="K86" s="163"/>
      <c r="L86" s="163"/>
      <c r="M86" s="163"/>
      <c r="N86" s="163"/>
      <c r="O86" s="163"/>
      <c r="P86" s="163"/>
      <c r="Q86" s="164"/>
      <c r="R86" s="49"/>
      <c r="S86" s="245">
        <f t="shared" si="2"/>
        <v>0</v>
      </c>
      <c r="T86" s="165"/>
      <c r="U86" s="166"/>
      <c r="V86" s="167"/>
      <c r="W86" s="166"/>
      <c r="X86" s="167"/>
      <c r="Y86" s="166"/>
      <c r="Z86" s="167"/>
      <c r="AA86" s="166"/>
      <c r="AB86" s="167"/>
      <c r="AC86" s="166"/>
      <c r="AD86" s="167"/>
      <c r="AE86" s="166"/>
      <c r="AF86" s="167"/>
      <c r="AG86" s="47">
        <f t="shared" si="3"/>
        <v>0</v>
      </c>
      <c r="AH86" s="184"/>
      <c r="AI86" s="168"/>
      <c r="AJ86" s="228"/>
      <c r="AK86" s="228"/>
      <c r="AL86" s="229"/>
      <c r="AM86" s="230"/>
      <c r="AN86" s="228"/>
      <c r="AP86" s="227"/>
    </row>
    <row r="87" spans="1:42" ht="12.75">
      <c r="A87" s="158">
        <f>'Sub-Cpt Record'!A88</f>
        <v>0</v>
      </c>
      <c r="B87" s="159">
        <f>'Sub-Cpt Record'!B88</f>
        <v>0</v>
      </c>
      <c r="C87" s="160">
        <f>'Sub-Cpt Record'!E88</f>
        <v>0</v>
      </c>
      <c r="D87" s="160">
        <f>'Sub-Cpt Record'!F88</f>
        <v>0</v>
      </c>
      <c r="E87" s="160">
        <f>'Sub-Cpt Record'!G88</f>
        <v>0</v>
      </c>
      <c r="F87" s="161">
        <f>'Sub-Cpt Record'!H88</f>
        <v>0</v>
      </c>
      <c r="G87" s="162"/>
      <c r="H87" s="163"/>
      <c r="I87" s="163"/>
      <c r="J87" s="163"/>
      <c r="K87" s="163"/>
      <c r="L87" s="163"/>
      <c r="M87" s="163"/>
      <c r="N87" s="163"/>
      <c r="O87" s="163"/>
      <c r="P87" s="163"/>
      <c r="Q87" s="164"/>
      <c r="R87" s="49"/>
      <c r="S87" s="245">
        <f t="shared" si="2"/>
        <v>0</v>
      </c>
      <c r="T87" s="165"/>
      <c r="U87" s="166"/>
      <c r="V87" s="167"/>
      <c r="W87" s="166"/>
      <c r="X87" s="167"/>
      <c r="Y87" s="166"/>
      <c r="Z87" s="167"/>
      <c r="AA87" s="166"/>
      <c r="AB87" s="167"/>
      <c r="AC87" s="166"/>
      <c r="AD87" s="167"/>
      <c r="AE87" s="166"/>
      <c r="AF87" s="167"/>
      <c r="AG87" s="47">
        <f t="shared" si="3"/>
        <v>0</v>
      </c>
      <c r="AH87" s="184"/>
      <c r="AI87" s="168"/>
      <c r="AJ87" s="228"/>
      <c r="AK87" s="228"/>
      <c r="AL87" s="229"/>
      <c r="AM87" s="230"/>
      <c r="AN87" s="228"/>
      <c r="AP87" s="227"/>
    </row>
    <row r="88" spans="1:42" ht="12.75">
      <c r="A88" s="158">
        <f>'Sub-Cpt Record'!A89</f>
        <v>0</v>
      </c>
      <c r="B88" s="159">
        <f>'Sub-Cpt Record'!B89</f>
        <v>0</v>
      </c>
      <c r="C88" s="160">
        <f>'Sub-Cpt Record'!E89</f>
        <v>0</v>
      </c>
      <c r="D88" s="160">
        <f>'Sub-Cpt Record'!F89</f>
        <v>0</v>
      </c>
      <c r="E88" s="160">
        <f>'Sub-Cpt Record'!G89</f>
        <v>0</v>
      </c>
      <c r="F88" s="161">
        <f>'Sub-Cpt Record'!H89</f>
        <v>0</v>
      </c>
      <c r="G88" s="162"/>
      <c r="H88" s="163"/>
      <c r="I88" s="163"/>
      <c r="J88" s="163"/>
      <c r="K88" s="163"/>
      <c r="L88" s="163"/>
      <c r="M88" s="163"/>
      <c r="N88" s="163"/>
      <c r="O88" s="163"/>
      <c r="P88" s="163"/>
      <c r="Q88" s="164"/>
      <c r="R88" s="49"/>
      <c r="S88" s="245">
        <f t="shared" si="2"/>
        <v>0</v>
      </c>
      <c r="T88" s="165"/>
      <c r="U88" s="166"/>
      <c r="V88" s="167"/>
      <c r="W88" s="166"/>
      <c r="X88" s="167"/>
      <c r="Y88" s="166"/>
      <c r="Z88" s="167"/>
      <c r="AA88" s="166"/>
      <c r="AB88" s="167"/>
      <c r="AC88" s="166"/>
      <c r="AD88" s="167"/>
      <c r="AE88" s="166"/>
      <c r="AF88" s="167"/>
      <c r="AG88" s="47">
        <f t="shared" si="3"/>
        <v>0</v>
      </c>
      <c r="AH88" s="184"/>
      <c r="AI88" s="168"/>
      <c r="AJ88" s="228"/>
      <c r="AK88" s="228"/>
      <c r="AL88" s="229"/>
      <c r="AM88" s="230"/>
      <c r="AN88" s="228"/>
      <c r="AP88" s="227"/>
    </row>
    <row r="89" spans="1:42" ht="12.75">
      <c r="A89" s="158">
        <f>'Sub-Cpt Record'!A90</f>
        <v>0</v>
      </c>
      <c r="B89" s="159">
        <f>'Sub-Cpt Record'!B90</f>
        <v>0</v>
      </c>
      <c r="C89" s="160">
        <f>'Sub-Cpt Record'!E90</f>
        <v>0</v>
      </c>
      <c r="D89" s="160">
        <f>'Sub-Cpt Record'!F90</f>
        <v>0</v>
      </c>
      <c r="E89" s="160">
        <f>'Sub-Cpt Record'!G90</f>
        <v>0</v>
      </c>
      <c r="F89" s="161">
        <f>'Sub-Cpt Record'!H90</f>
        <v>0</v>
      </c>
      <c r="G89" s="162"/>
      <c r="H89" s="163"/>
      <c r="I89" s="163"/>
      <c r="J89" s="163"/>
      <c r="K89" s="163"/>
      <c r="L89" s="163"/>
      <c r="M89" s="163"/>
      <c r="N89" s="163"/>
      <c r="O89" s="163"/>
      <c r="P89" s="163"/>
      <c r="Q89" s="164"/>
      <c r="R89" s="49"/>
      <c r="S89" s="245">
        <f t="shared" si="2"/>
        <v>0</v>
      </c>
      <c r="T89" s="165"/>
      <c r="U89" s="166"/>
      <c r="V89" s="167"/>
      <c r="W89" s="166"/>
      <c r="X89" s="167"/>
      <c r="Y89" s="166"/>
      <c r="Z89" s="167"/>
      <c r="AA89" s="166"/>
      <c r="AB89" s="167"/>
      <c r="AC89" s="166"/>
      <c r="AD89" s="167"/>
      <c r="AE89" s="166"/>
      <c r="AF89" s="167"/>
      <c r="AG89" s="47">
        <f t="shared" si="3"/>
        <v>0</v>
      </c>
      <c r="AH89" s="184"/>
      <c r="AI89" s="168"/>
      <c r="AJ89" s="228"/>
      <c r="AK89" s="228"/>
      <c r="AL89" s="229"/>
      <c r="AM89" s="230"/>
      <c r="AN89" s="228"/>
      <c r="AP89" s="227"/>
    </row>
    <row r="90" spans="1:42" ht="12.75">
      <c r="A90" s="158">
        <f>'Sub-Cpt Record'!A91</f>
        <v>0</v>
      </c>
      <c r="B90" s="159">
        <f>'Sub-Cpt Record'!B91</f>
        <v>0</v>
      </c>
      <c r="C90" s="160">
        <f>'Sub-Cpt Record'!E91</f>
        <v>0</v>
      </c>
      <c r="D90" s="160">
        <f>'Sub-Cpt Record'!F91</f>
        <v>0</v>
      </c>
      <c r="E90" s="160">
        <f>'Sub-Cpt Record'!G91</f>
        <v>0</v>
      </c>
      <c r="F90" s="161">
        <f>'Sub-Cpt Record'!H91</f>
        <v>0</v>
      </c>
      <c r="G90" s="162"/>
      <c r="H90" s="163"/>
      <c r="I90" s="163"/>
      <c r="J90" s="163"/>
      <c r="K90" s="163"/>
      <c r="L90" s="163"/>
      <c r="M90" s="163"/>
      <c r="N90" s="163"/>
      <c r="O90" s="163"/>
      <c r="P90" s="163"/>
      <c r="Q90" s="164"/>
      <c r="R90" s="49"/>
      <c r="S90" s="245">
        <f t="shared" si="2"/>
        <v>0</v>
      </c>
      <c r="T90" s="165"/>
      <c r="U90" s="166"/>
      <c r="V90" s="167"/>
      <c r="W90" s="166"/>
      <c r="X90" s="167"/>
      <c r="Y90" s="166"/>
      <c r="Z90" s="167"/>
      <c r="AA90" s="166"/>
      <c r="AB90" s="167"/>
      <c r="AC90" s="166"/>
      <c r="AD90" s="167"/>
      <c r="AE90" s="166"/>
      <c r="AF90" s="167"/>
      <c r="AG90" s="47">
        <f t="shared" si="3"/>
        <v>0</v>
      </c>
      <c r="AH90" s="184"/>
      <c r="AI90" s="168"/>
      <c r="AJ90" s="228"/>
      <c r="AK90" s="228"/>
      <c r="AL90" s="229"/>
      <c r="AM90" s="230"/>
      <c r="AN90" s="228"/>
      <c r="AP90" s="227"/>
    </row>
    <row r="91" spans="1:42" ht="12.75">
      <c r="A91" s="158">
        <f>'Sub-Cpt Record'!A92</f>
        <v>0</v>
      </c>
      <c r="B91" s="159">
        <f>'Sub-Cpt Record'!B92</f>
        <v>0</v>
      </c>
      <c r="C91" s="160">
        <f>'Sub-Cpt Record'!E92</f>
        <v>0</v>
      </c>
      <c r="D91" s="160">
        <f>'Sub-Cpt Record'!F92</f>
        <v>0</v>
      </c>
      <c r="E91" s="160">
        <f>'Sub-Cpt Record'!G92</f>
        <v>0</v>
      </c>
      <c r="F91" s="161">
        <f>'Sub-Cpt Record'!H92</f>
        <v>0</v>
      </c>
      <c r="G91" s="162"/>
      <c r="H91" s="163"/>
      <c r="I91" s="163"/>
      <c r="J91" s="163"/>
      <c r="K91" s="163"/>
      <c r="L91" s="163"/>
      <c r="M91" s="163"/>
      <c r="N91" s="163"/>
      <c r="O91" s="163"/>
      <c r="P91" s="163"/>
      <c r="Q91" s="164"/>
      <c r="R91" s="49"/>
      <c r="S91" s="245">
        <f t="shared" si="2"/>
        <v>0</v>
      </c>
      <c r="T91" s="165"/>
      <c r="U91" s="166"/>
      <c r="V91" s="167"/>
      <c r="W91" s="166"/>
      <c r="X91" s="167"/>
      <c r="Y91" s="166"/>
      <c r="Z91" s="167"/>
      <c r="AA91" s="166"/>
      <c r="AB91" s="167"/>
      <c r="AC91" s="166"/>
      <c r="AD91" s="167"/>
      <c r="AE91" s="166"/>
      <c r="AF91" s="167"/>
      <c r="AG91" s="47">
        <f t="shared" si="3"/>
        <v>0</v>
      </c>
      <c r="AH91" s="184"/>
      <c r="AI91" s="168"/>
      <c r="AJ91" s="228"/>
      <c r="AK91" s="228"/>
      <c r="AL91" s="229"/>
      <c r="AM91" s="230"/>
      <c r="AN91" s="228"/>
      <c r="AP91" s="227"/>
    </row>
    <row r="92" spans="1:42" ht="12.75">
      <c r="A92" s="158">
        <f>'Sub-Cpt Record'!A93</f>
        <v>0</v>
      </c>
      <c r="B92" s="159">
        <f>'Sub-Cpt Record'!B93</f>
        <v>0</v>
      </c>
      <c r="C92" s="160">
        <f>'Sub-Cpt Record'!E93</f>
        <v>0</v>
      </c>
      <c r="D92" s="160">
        <f>'Sub-Cpt Record'!F93</f>
        <v>0</v>
      </c>
      <c r="E92" s="160">
        <f>'Sub-Cpt Record'!G93</f>
        <v>0</v>
      </c>
      <c r="F92" s="161">
        <f>'Sub-Cpt Record'!H93</f>
        <v>0</v>
      </c>
      <c r="G92" s="162"/>
      <c r="H92" s="163"/>
      <c r="I92" s="163"/>
      <c r="J92" s="163"/>
      <c r="K92" s="163"/>
      <c r="L92" s="163"/>
      <c r="M92" s="163"/>
      <c r="N92" s="163"/>
      <c r="O92" s="163"/>
      <c r="P92" s="163"/>
      <c r="Q92" s="164"/>
      <c r="R92" s="49"/>
      <c r="S92" s="245">
        <f t="shared" si="2"/>
        <v>0</v>
      </c>
      <c r="T92" s="165"/>
      <c r="U92" s="166"/>
      <c r="V92" s="167"/>
      <c r="W92" s="166"/>
      <c r="X92" s="167"/>
      <c r="Y92" s="166"/>
      <c r="Z92" s="167"/>
      <c r="AA92" s="166"/>
      <c r="AB92" s="167"/>
      <c r="AC92" s="166"/>
      <c r="AD92" s="167"/>
      <c r="AE92" s="166"/>
      <c r="AF92" s="167"/>
      <c r="AG92" s="47">
        <f t="shared" si="3"/>
        <v>0</v>
      </c>
      <c r="AH92" s="184"/>
      <c r="AI92" s="168"/>
      <c r="AJ92" s="228"/>
      <c r="AK92" s="228"/>
      <c r="AL92" s="229"/>
      <c r="AM92" s="230"/>
      <c r="AN92" s="228"/>
      <c r="AP92" s="227"/>
    </row>
    <row r="93" spans="1:42" ht="12.75">
      <c r="A93" s="158">
        <f>'Sub-Cpt Record'!A94</f>
        <v>0</v>
      </c>
      <c r="B93" s="159">
        <f>'Sub-Cpt Record'!B94</f>
        <v>0</v>
      </c>
      <c r="C93" s="160">
        <f>'Sub-Cpt Record'!E94</f>
        <v>0</v>
      </c>
      <c r="D93" s="160">
        <f>'Sub-Cpt Record'!F94</f>
        <v>0</v>
      </c>
      <c r="E93" s="160">
        <f>'Sub-Cpt Record'!G94</f>
        <v>0</v>
      </c>
      <c r="F93" s="161">
        <f>'Sub-Cpt Record'!H94</f>
        <v>0</v>
      </c>
      <c r="G93" s="162"/>
      <c r="H93" s="163"/>
      <c r="I93" s="163"/>
      <c r="J93" s="163"/>
      <c r="K93" s="163"/>
      <c r="L93" s="163"/>
      <c r="M93" s="163"/>
      <c r="N93" s="163"/>
      <c r="O93" s="163"/>
      <c r="P93" s="163"/>
      <c r="Q93" s="164"/>
      <c r="R93" s="49"/>
      <c r="S93" s="245">
        <f t="shared" si="2"/>
        <v>0</v>
      </c>
      <c r="T93" s="165"/>
      <c r="U93" s="166"/>
      <c r="V93" s="167"/>
      <c r="W93" s="166"/>
      <c r="X93" s="167"/>
      <c r="Y93" s="166"/>
      <c r="Z93" s="167"/>
      <c r="AA93" s="166"/>
      <c r="AB93" s="167"/>
      <c r="AC93" s="166"/>
      <c r="AD93" s="167"/>
      <c r="AE93" s="166"/>
      <c r="AF93" s="167"/>
      <c r="AG93" s="47">
        <f t="shared" si="3"/>
        <v>0</v>
      </c>
      <c r="AH93" s="184"/>
      <c r="AI93" s="168"/>
      <c r="AJ93" s="228"/>
      <c r="AK93" s="228"/>
      <c r="AL93" s="229"/>
      <c r="AM93" s="230"/>
      <c r="AN93" s="228"/>
      <c r="AP93" s="227"/>
    </row>
    <row r="94" spans="1:42" ht="13.5" thickBot="1">
      <c r="A94" s="169">
        <f>'Sub-Cpt Record'!A95</f>
        <v>0</v>
      </c>
      <c r="B94" s="170">
        <f>'Sub-Cpt Record'!B95</f>
        <v>0</v>
      </c>
      <c r="C94" s="171">
        <f>'Sub-Cpt Record'!E95</f>
        <v>0</v>
      </c>
      <c r="D94" s="171">
        <f>'Sub-Cpt Record'!F95</f>
        <v>0</v>
      </c>
      <c r="E94" s="171">
        <f>'Sub-Cpt Record'!G95</f>
        <v>0</v>
      </c>
      <c r="F94" s="172">
        <f>'Sub-Cpt Record'!H95</f>
        <v>0</v>
      </c>
      <c r="G94" s="173"/>
      <c r="H94" s="174"/>
      <c r="I94" s="174"/>
      <c r="J94" s="174"/>
      <c r="K94" s="174"/>
      <c r="L94" s="174"/>
      <c r="M94" s="174"/>
      <c r="N94" s="174"/>
      <c r="O94" s="174"/>
      <c r="P94" s="174"/>
      <c r="Q94" s="175"/>
      <c r="R94" s="50"/>
      <c r="S94" s="186">
        <f t="shared" si="2"/>
        <v>0</v>
      </c>
      <c r="T94" s="176"/>
      <c r="U94" s="177"/>
      <c r="V94" s="178"/>
      <c r="W94" s="177"/>
      <c r="X94" s="178"/>
      <c r="Y94" s="177"/>
      <c r="Z94" s="178"/>
      <c r="AA94" s="177"/>
      <c r="AB94" s="178"/>
      <c r="AC94" s="177"/>
      <c r="AD94" s="178"/>
      <c r="AE94" s="177"/>
      <c r="AF94" s="178"/>
      <c r="AG94" s="48">
        <f>SUM(T94,V94,X94,Z94,AB94,AD94,AF94)</f>
        <v>0</v>
      </c>
      <c r="AH94" s="185"/>
      <c r="AI94" s="179"/>
      <c r="AJ94" s="228"/>
      <c r="AK94" s="228"/>
      <c r="AL94" s="229"/>
      <c r="AM94" s="230"/>
      <c r="AN94" s="228"/>
      <c r="AP94" s="227"/>
    </row>
    <row r="95" spans="1:35"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6"/>
      <c r="AH95" s="6"/>
      <c r="AI95" s="5"/>
    </row>
    <row r="96" spans="36:42" ht="12.75">
      <c r="AJ96" s="399"/>
      <c r="AK96" s="399"/>
      <c r="AL96" s="399"/>
      <c r="AM96" s="399"/>
      <c r="AN96" s="399"/>
      <c r="AO96" s="399"/>
      <c r="AP96" s="399"/>
    </row>
    <row r="97" spans="36:42" ht="12.75">
      <c r="AJ97" s="399"/>
      <c r="AK97" s="399"/>
      <c r="AL97" s="399"/>
      <c r="AM97" s="399"/>
      <c r="AN97" s="399"/>
      <c r="AO97" s="399"/>
      <c r="AP97" s="399"/>
    </row>
    <row r="98" spans="36:42" ht="12.75">
      <c r="AJ98" s="400"/>
      <c r="AK98" s="400"/>
      <c r="AL98" s="400"/>
      <c r="AM98" s="400"/>
      <c r="AN98" s="400"/>
      <c r="AO98" s="400"/>
      <c r="AP98" s="400"/>
    </row>
    <row r="99" spans="36:42" ht="12.75">
      <c r="AJ99" s="400"/>
      <c r="AK99" s="400"/>
      <c r="AL99" s="400"/>
      <c r="AM99" s="400"/>
      <c r="AN99" s="400"/>
      <c r="AO99" s="400"/>
      <c r="AP99" s="400"/>
    </row>
    <row r="100" spans="36:42" ht="12.75">
      <c r="AJ100" s="223"/>
      <c r="AK100" s="223"/>
      <c r="AL100" s="223"/>
      <c r="AM100" s="223"/>
      <c r="AN100" s="232"/>
      <c r="AO100" s="223"/>
      <c r="AP100" s="223"/>
    </row>
    <row r="101" spans="36:42" ht="12.75">
      <c r="AJ101" s="233"/>
      <c r="AK101" s="234"/>
      <c r="AL101" s="235"/>
      <c r="AM101" s="236"/>
      <c r="AN101" s="237"/>
      <c r="AO101" s="238"/>
      <c r="AP101" s="238"/>
    </row>
    <row r="102" spans="36:42" ht="12.75">
      <c r="AJ102" s="233"/>
      <c r="AK102" s="239"/>
      <c r="AL102" s="236"/>
      <c r="AM102" s="240"/>
      <c r="AN102" s="237"/>
      <c r="AO102" s="238"/>
      <c r="AP102" s="238"/>
    </row>
    <row r="103" spans="36:42" ht="12.75">
      <c r="AJ103" s="233"/>
      <c r="AK103" s="239"/>
      <c r="AL103" s="236"/>
      <c r="AM103" s="236"/>
      <c r="AN103" s="237"/>
      <c r="AO103" s="238"/>
      <c r="AP103" s="238"/>
    </row>
    <row r="104" spans="36:42" ht="12.75">
      <c r="AJ104" s="233"/>
      <c r="AK104" s="239"/>
      <c r="AL104" s="236"/>
      <c r="AM104" s="240"/>
      <c r="AN104" s="237"/>
      <c r="AO104" s="238"/>
      <c r="AP104" s="238"/>
    </row>
    <row r="105" spans="36:42" ht="12.75">
      <c r="AJ105" s="241"/>
      <c r="AK105" s="224"/>
      <c r="AL105" s="224"/>
      <c r="AM105" s="224"/>
      <c r="AN105" s="242"/>
      <c r="AO105" s="242"/>
      <c r="AP105" s="243"/>
    </row>
    <row r="106" spans="36:42" ht="12.75">
      <c r="AJ106" s="241"/>
      <c r="AK106" s="224"/>
      <c r="AL106" s="224"/>
      <c r="AM106" s="224"/>
      <c r="AN106" s="244"/>
      <c r="AO106" s="244"/>
      <c r="AP106" s="244"/>
    </row>
  </sheetData>
  <sheetProtection formatCells="0" formatColumns="0" formatRows="0" insertRows="0" deleteRows="0" sort="0"/>
  <protectedRanges>
    <protectedRange sqref="AI9:AK94 S9:AF9 U10:AF10 AM9:AN94 S11:AF94 G9:R94" name="Range1"/>
  </protectedRanges>
  <mergeCells count="34">
    <mergeCell ref="A1:U3"/>
    <mergeCell ref="I7:N8"/>
    <mergeCell ref="AJ96:AP97"/>
    <mergeCell ref="AJ98:AM99"/>
    <mergeCell ref="AN98:AP99"/>
    <mergeCell ref="AI7:AI8"/>
    <mergeCell ref="G4:R5"/>
    <mergeCell ref="AP7:AP8"/>
    <mergeCell ref="AJ4:AP5"/>
    <mergeCell ref="AJ6:AP6"/>
    <mergeCell ref="AN7:AN8"/>
    <mergeCell ref="C7:D7"/>
    <mergeCell ref="AG7:AG8"/>
    <mergeCell ref="S7:S8"/>
    <mergeCell ref="E7:E8"/>
    <mergeCell ref="F7:F8"/>
    <mergeCell ref="AH7:AH8"/>
    <mergeCell ref="O7:O8"/>
    <mergeCell ref="A7:A8"/>
    <mergeCell ref="C4:F6"/>
    <mergeCell ref="Q7:Q8"/>
    <mergeCell ref="G6:R6"/>
    <mergeCell ref="H7:H8"/>
    <mergeCell ref="G7:G8"/>
    <mergeCell ref="R7:R8"/>
    <mergeCell ref="P7:P8"/>
    <mergeCell ref="B7:B8"/>
    <mergeCell ref="S4:AI6"/>
    <mergeCell ref="AK7:AK8"/>
    <mergeCell ref="AL7:AL8"/>
    <mergeCell ref="T7:T8"/>
    <mergeCell ref="AM7:AM8"/>
    <mergeCell ref="AJ7:AJ8"/>
    <mergeCell ref="U7:AF7"/>
  </mergeCells>
  <dataValidations count="3">
    <dataValidation type="list" allowBlank="1" showInputMessage="1" showErrorMessage="1" sqref="AK9:AK94 AM9:AM94">
      <formula1>$AQ$9:$AQ$10</formula1>
    </dataValidation>
    <dataValidation type="list" allowBlank="1" showInputMessage="1" showErrorMessage="1" sqref="AJ9:AJ94">
      <formula1>$AQ$17:$AQ$19</formula1>
    </dataValidation>
    <dataValidation type="list" allowBlank="1" showInputMessage="1" showErrorMessage="1" sqref="H9:H94">
      <formula1>$AQ$11:$AQ$15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4" r:id="rId1"/>
  <colBreaks count="2" manualBreakCount="2">
    <brk id="18" min="3" max="105" man="1"/>
    <brk id="35" min="3" max="105" man="1"/>
  </colBreaks>
  <ignoredErrors>
    <ignoredError sqref="U9 W9 Y9:AF9 U16:AF16 AQ29:AQ94 F7 AG9:AG10 E11:F16 A11:D11 A7:D8 AI86:AI94 A13:D42 B12:D12 AG49:AG94 AG12:AG47 Q10:R10 Q9:S9 AI10:AI84 AT21:IV94 AT9:IV9 AT10:AT20 AV10:IV20 AQ20:AQ23 T17:AF94 T10:AF15 N11:N94 I11:J12 M9:N9 M11:M16 M10:N10 A10:H10 K10:L16 H18:M20 G24:M24 A9:F9 H9:J9 A44:D94 A43:C43 L9 P11:R12 J10 P16:R16 P14 R14 E18:F94 E17 I14:J14 J13 I16:J16 J15 K17:M17 P18:R20 H22:M22 J21:M21 P22:R22 J23:M23 P24:R24 G26:M26 J25:M25 P26:R26 G28:M94 J27:M27 P28:R94 Q27" unlockedFormula="1"/>
  </ignoredErrors>
</worksheet>
</file>

<file path=xl/worksheets/sheet4.xml><?xml version="1.0" encoding="utf-8"?>
<worksheet xmlns="http://schemas.openxmlformats.org/spreadsheetml/2006/main" xmlns:r="http://schemas.openxmlformats.org/officeDocument/2006/relationships">
  <dimension ref="A1:BR123"/>
  <sheetViews>
    <sheetView showZeros="0" zoomScale="80" zoomScaleNormal="8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N24" sqref="N24"/>
    </sheetView>
  </sheetViews>
  <sheetFormatPr defaultColWidth="9.00390625" defaultRowHeight="12.75"/>
  <cols>
    <col min="3" max="3" width="7.375" style="0" customWidth="1"/>
    <col min="4" max="4" width="8.375" style="0" customWidth="1"/>
    <col min="5" max="5" width="11.75390625" style="0" customWidth="1"/>
    <col min="6" max="6" width="12.875" style="0" bestFit="1" customWidth="1"/>
    <col min="7" max="7" width="49.50390625" style="0" customWidth="1"/>
    <col min="8" max="12" width="2.25390625" style="0" bestFit="1" customWidth="1"/>
    <col min="13" max="13" width="6.375" style="0" bestFit="1" customWidth="1"/>
    <col min="14" max="14" width="29.875" style="0" customWidth="1"/>
  </cols>
  <sheetData>
    <row r="1" spans="1:21" ht="12.75" customHeight="1">
      <c r="A1" s="417" t="str">
        <f>'Sub-Cpt Record'!A1</f>
        <v>Woodland Property Name: The National Trust Cheshire Bickerton and Bulkeley</v>
      </c>
      <c r="B1" s="417"/>
      <c r="C1" s="417"/>
      <c r="D1" s="417"/>
      <c r="E1" s="417"/>
      <c r="F1" s="417"/>
      <c r="G1" s="417"/>
      <c r="H1" s="417"/>
      <c r="I1" s="417"/>
      <c r="J1" s="417"/>
      <c r="K1" s="417"/>
      <c r="L1" s="417"/>
      <c r="M1" s="417"/>
      <c r="N1" s="417"/>
      <c r="O1" s="417"/>
      <c r="P1" s="417"/>
      <c r="Q1" s="417"/>
      <c r="R1" s="417"/>
      <c r="S1" s="417"/>
      <c r="T1" s="220"/>
      <c r="U1" s="220"/>
    </row>
    <row r="2" spans="1:21" ht="12.75" customHeight="1">
      <c r="A2" s="417"/>
      <c r="B2" s="417"/>
      <c r="C2" s="417"/>
      <c r="D2" s="417"/>
      <c r="E2" s="417"/>
      <c r="F2" s="417"/>
      <c r="G2" s="417"/>
      <c r="H2" s="417"/>
      <c r="I2" s="417"/>
      <c r="J2" s="417"/>
      <c r="K2" s="417"/>
      <c r="L2" s="417"/>
      <c r="M2" s="417"/>
      <c r="N2" s="417"/>
      <c r="O2" s="417"/>
      <c r="P2" s="417"/>
      <c r="Q2" s="417"/>
      <c r="R2" s="417"/>
      <c r="S2" s="417"/>
      <c r="T2" s="220"/>
      <c r="U2" s="220"/>
    </row>
    <row r="3" spans="1:21" ht="13.5" customHeight="1" thickBot="1">
      <c r="A3" s="417"/>
      <c r="B3" s="417"/>
      <c r="C3" s="417"/>
      <c r="D3" s="417"/>
      <c r="E3" s="417"/>
      <c r="F3" s="417"/>
      <c r="G3" s="417"/>
      <c r="H3" s="417"/>
      <c r="I3" s="417"/>
      <c r="J3" s="417"/>
      <c r="K3" s="417"/>
      <c r="L3" s="417"/>
      <c r="M3" s="417"/>
      <c r="N3" s="417"/>
      <c r="O3" s="417"/>
      <c r="P3" s="417"/>
      <c r="Q3" s="417"/>
      <c r="R3" s="417"/>
      <c r="S3" s="417"/>
      <c r="T3" s="220"/>
      <c r="U3" s="220"/>
    </row>
    <row r="4" spans="1:14" ht="12.75" customHeight="1">
      <c r="A4" s="408" t="s">
        <v>129</v>
      </c>
      <c r="B4" s="409"/>
      <c r="C4" s="409"/>
      <c r="D4" s="409"/>
      <c r="E4" s="409"/>
      <c r="F4" s="410"/>
      <c r="G4" s="408" t="s">
        <v>56</v>
      </c>
      <c r="H4" s="409"/>
      <c r="I4" s="409"/>
      <c r="J4" s="409"/>
      <c r="K4" s="409"/>
      <c r="L4" s="409"/>
      <c r="M4" s="409"/>
      <c r="N4" s="410"/>
    </row>
    <row r="5" spans="1:14" ht="12.75" customHeight="1">
      <c r="A5" s="411"/>
      <c r="B5" s="412"/>
      <c r="C5" s="412"/>
      <c r="D5" s="412"/>
      <c r="E5" s="412"/>
      <c r="F5" s="413"/>
      <c r="G5" s="411"/>
      <c r="H5" s="412"/>
      <c r="I5" s="412"/>
      <c r="J5" s="412"/>
      <c r="K5" s="412"/>
      <c r="L5" s="412"/>
      <c r="M5" s="412"/>
      <c r="N5" s="413"/>
    </row>
    <row r="6" spans="1:14" ht="13.5" customHeight="1" thickBot="1">
      <c r="A6" s="414"/>
      <c r="B6" s="415"/>
      <c r="C6" s="415"/>
      <c r="D6" s="415"/>
      <c r="E6" s="415"/>
      <c r="F6" s="416"/>
      <c r="G6" s="414"/>
      <c r="H6" s="415"/>
      <c r="I6" s="415"/>
      <c r="J6" s="415"/>
      <c r="K6" s="415"/>
      <c r="L6" s="415"/>
      <c r="M6" s="415"/>
      <c r="N6" s="416"/>
    </row>
    <row r="7" spans="1:14" ht="12.75" customHeight="1">
      <c r="A7" s="367" t="str">
        <f>'Sub-Cpt Record'!A8</f>
        <v>Cpt</v>
      </c>
      <c r="B7" s="418" t="str">
        <f>'Sub-Cpt Record'!B8</f>
        <v>Sub Cpt</v>
      </c>
      <c r="C7" s="379" t="s">
        <v>74</v>
      </c>
      <c r="D7" s="331"/>
      <c r="E7" s="421" t="str">
        <f>'Sub-Cpt Record'!G8</f>
        <v>Species</v>
      </c>
      <c r="F7" s="394" t="str">
        <f>'Sub-Cpt Record'!H8</f>
        <v>Desig-nations</v>
      </c>
      <c r="G7" s="425" t="s">
        <v>64</v>
      </c>
      <c r="H7" s="423" t="s">
        <v>63</v>
      </c>
      <c r="I7" s="424"/>
      <c r="J7" s="424"/>
      <c r="K7" s="424"/>
      <c r="L7" s="424"/>
      <c r="M7" s="424"/>
      <c r="N7" s="406" t="s">
        <v>42</v>
      </c>
    </row>
    <row r="8" spans="1:14" ht="13.5" thickBot="1">
      <c r="A8" s="368"/>
      <c r="B8" s="419"/>
      <c r="C8" s="137" t="s">
        <v>72</v>
      </c>
      <c r="D8" s="138" t="s">
        <v>73</v>
      </c>
      <c r="E8" s="422"/>
      <c r="F8" s="420"/>
      <c r="G8" s="426"/>
      <c r="H8" s="40">
        <v>1</v>
      </c>
      <c r="I8" s="41">
        <v>2</v>
      </c>
      <c r="J8" s="41">
        <v>3</v>
      </c>
      <c r="K8" s="41">
        <v>4</v>
      </c>
      <c r="L8" s="41">
        <v>5</v>
      </c>
      <c r="M8" s="41" t="s">
        <v>67</v>
      </c>
      <c r="N8" s="407"/>
    </row>
    <row r="9" spans="1:14" ht="12.75">
      <c r="A9" s="9">
        <f>'Sub-Cpt Record'!A10</f>
        <v>1</v>
      </c>
      <c r="B9" s="10" t="str">
        <f>'Sub-Cpt Record'!B10</f>
        <v>a</v>
      </c>
      <c r="C9" s="136">
        <f>'Sub-Cpt Record'!E10</f>
        <v>0.9</v>
      </c>
      <c r="D9" s="136">
        <f>'Sub-Cpt Record'!F10</f>
        <v>0.765</v>
      </c>
      <c r="E9" s="13" t="str">
        <f>'Sub-Cpt Record'!G10</f>
        <v>JL/SS/MC</v>
      </c>
      <c r="F9" s="11" t="str">
        <f>'Sub-Cpt Record'!H10</f>
        <v>PAWS</v>
      </c>
      <c r="G9" s="22"/>
      <c r="H9" s="31"/>
      <c r="I9" s="24"/>
      <c r="J9" s="24"/>
      <c r="K9" s="24"/>
      <c r="L9" s="24"/>
      <c r="M9" s="24"/>
      <c r="N9" s="23"/>
    </row>
    <row r="10" spans="1:14" ht="12.75">
      <c r="A10" s="133">
        <f>'Sub-Cpt Record'!A11</f>
        <v>2</v>
      </c>
      <c r="B10" s="134" t="str">
        <f>'Sub-Cpt Record'!B11</f>
        <v>a</v>
      </c>
      <c r="C10" s="135">
        <f>'Sub-Cpt Record'!E11</f>
        <v>1.15</v>
      </c>
      <c r="D10" s="135">
        <f>'Sub-Cpt Record'!F11</f>
        <v>0.9774999999999999</v>
      </c>
      <c r="E10" s="135" t="str">
        <f>'Sub-Cpt Record'!G11</f>
        <v>OK/AH</v>
      </c>
      <c r="F10" s="132" t="str">
        <f>'Sub-Cpt Record'!H11</f>
        <v>TPO</v>
      </c>
      <c r="G10" s="267"/>
      <c r="H10" s="268"/>
      <c r="I10" s="269"/>
      <c r="J10" s="269"/>
      <c r="K10" s="269"/>
      <c r="L10" s="269"/>
      <c r="M10" s="269"/>
      <c r="N10" s="270"/>
    </row>
    <row r="11" spans="1:70" s="276" customFormat="1" ht="12.75">
      <c r="A11" s="282" t="s">
        <v>617</v>
      </c>
      <c r="B11" s="274"/>
      <c r="C11" s="275"/>
      <c r="D11" s="275"/>
      <c r="E11" s="275"/>
      <c r="F11" s="279"/>
      <c r="G11" s="280" t="s">
        <v>608</v>
      </c>
      <c r="H11" s="283" t="s">
        <v>618</v>
      </c>
      <c r="I11" s="283" t="s">
        <v>618</v>
      </c>
      <c r="J11" s="283" t="s">
        <v>618</v>
      </c>
      <c r="K11" s="283" t="s">
        <v>618</v>
      </c>
      <c r="L11" s="283" t="s">
        <v>618</v>
      </c>
      <c r="M11" s="283" t="s">
        <v>618</v>
      </c>
      <c r="N11" s="296"/>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7"/>
    </row>
    <row r="12" spans="1:70" s="276" customFormat="1" ht="12.75">
      <c r="A12" s="274"/>
      <c r="B12" s="274"/>
      <c r="C12" s="275"/>
      <c r="D12" s="275"/>
      <c r="E12" s="275"/>
      <c r="F12" s="279"/>
      <c r="G12" s="280" t="s">
        <v>609</v>
      </c>
      <c r="H12" s="283" t="s">
        <v>618</v>
      </c>
      <c r="I12" s="283" t="s">
        <v>618</v>
      </c>
      <c r="J12" s="283" t="s">
        <v>618</v>
      </c>
      <c r="K12" s="283" t="s">
        <v>618</v>
      </c>
      <c r="L12" s="283" t="s">
        <v>618</v>
      </c>
      <c r="M12" s="283" t="s">
        <v>618</v>
      </c>
      <c r="N12" s="296"/>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7"/>
    </row>
    <row r="13" spans="1:70" s="276" customFormat="1" ht="12.75">
      <c r="A13" s="274"/>
      <c r="B13" s="274"/>
      <c r="C13" s="275"/>
      <c r="D13" s="275"/>
      <c r="E13" s="275"/>
      <c r="F13" s="279"/>
      <c r="G13" s="280" t="s">
        <v>610</v>
      </c>
      <c r="H13" s="283" t="s">
        <v>618</v>
      </c>
      <c r="I13" s="283" t="s">
        <v>618</v>
      </c>
      <c r="J13" s="283" t="s">
        <v>618</v>
      </c>
      <c r="K13" s="283" t="s">
        <v>618</v>
      </c>
      <c r="L13" s="283" t="s">
        <v>618</v>
      </c>
      <c r="M13" s="283" t="s">
        <v>618</v>
      </c>
      <c r="N13" s="296"/>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7"/>
    </row>
    <row r="14" spans="1:70" s="276" customFormat="1" ht="12.75">
      <c r="A14" s="274"/>
      <c r="B14" s="274"/>
      <c r="C14" s="275"/>
      <c r="D14" s="275"/>
      <c r="E14" s="275"/>
      <c r="F14" s="279"/>
      <c r="G14" s="280" t="s">
        <v>611</v>
      </c>
      <c r="H14" s="283" t="s">
        <v>618</v>
      </c>
      <c r="I14" s="283" t="s">
        <v>618</v>
      </c>
      <c r="J14" s="283" t="s">
        <v>618</v>
      </c>
      <c r="K14" s="283" t="s">
        <v>618</v>
      </c>
      <c r="L14" s="283" t="s">
        <v>618</v>
      </c>
      <c r="M14" s="283" t="s">
        <v>618</v>
      </c>
      <c r="N14" s="296"/>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7"/>
    </row>
    <row r="15" spans="1:70" s="276" customFormat="1" ht="12.75">
      <c r="A15" s="274"/>
      <c r="B15" s="274"/>
      <c r="C15" s="275"/>
      <c r="D15" s="275"/>
      <c r="E15" s="275"/>
      <c r="F15" s="279"/>
      <c r="G15" s="281" t="s">
        <v>612</v>
      </c>
      <c r="H15" s="283" t="s">
        <v>618</v>
      </c>
      <c r="I15" s="283" t="s">
        <v>618</v>
      </c>
      <c r="J15" s="283" t="s">
        <v>618</v>
      </c>
      <c r="K15" s="283" t="s">
        <v>618</v>
      </c>
      <c r="L15" s="283" t="s">
        <v>618</v>
      </c>
      <c r="M15" s="283" t="s">
        <v>618</v>
      </c>
      <c r="N15" s="296"/>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7"/>
    </row>
    <row r="16" spans="1:70" s="276" customFormat="1" ht="12.75">
      <c r="A16" s="274"/>
      <c r="B16" s="274"/>
      <c r="C16" s="275"/>
      <c r="D16" s="275"/>
      <c r="E16" s="275"/>
      <c r="F16" s="279"/>
      <c r="G16" s="281" t="s">
        <v>613</v>
      </c>
      <c r="H16" s="283"/>
      <c r="I16" s="283" t="s">
        <v>618</v>
      </c>
      <c r="J16" s="283"/>
      <c r="K16" s="283"/>
      <c r="L16" s="283"/>
      <c r="M16" s="283"/>
      <c r="N16" s="296"/>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7"/>
    </row>
    <row r="17" spans="1:70" s="276" customFormat="1" ht="12.75">
      <c r="A17" s="274"/>
      <c r="B17" s="274"/>
      <c r="C17" s="275"/>
      <c r="D17" s="275"/>
      <c r="E17" s="275"/>
      <c r="F17" s="279"/>
      <c r="G17" s="281" t="s">
        <v>614</v>
      </c>
      <c r="H17" s="283" t="s">
        <v>618</v>
      </c>
      <c r="I17" s="283" t="s">
        <v>618</v>
      </c>
      <c r="J17" s="283" t="s">
        <v>618</v>
      </c>
      <c r="K17" s="283" t="s">
        <v>618</v>
      </c>
      <c r="L17" s="283" t="s">
        <v>618</v>
      </c>
      <c r="M17" s="283" t="s">
        <v>618</v>
      </c>
      <c r="N17" s="296"/>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7"/>
    </row>
    <row r="18" spans="1:70" s="276" customFormat="1" ht="12.75">
      <c r="A18" s="274"/>
      <c r="B18" s="274"/>
      <c r="C18" s="275"/>
      <c r="D18" s="275"/>
      <c r="E18" s="275"/>
      <c r="F18" s="279"/>
      <c r="G18" s="281" t="s">
        <v>615</v>
      </c>
      <c r="H18" s="283" t="s">
        <v>618</v>
      </c>
      <c r="I18" s="283"/>
      <c r="J18" s="283"/>
      <c r="K18" s="283"/>
      <c r="L18" s="283"/>
      <c r="M18" s="283"/>
      <c r="N18" s="296"/>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7"/>
    </row>
    <row r="19" spans="1:70" s="276" customFormat="1" ht="12.75">
      <c r="A19" s="274"/>
      <c r="B19" s="274"/>
      <c r="C19" s="275"/>
      <c r="D19" s="275"/>
      <c r="E19" s="275"/>
      <c r="F19" s="279"/>
      <c r="G19" s="281" t="s">
        <v>616</v>
      </c>
      <c r="H19" s="283"/>
      <c r="I19" s="283" t="s">
        <v>618</v>
      </c>
      <c r="J19" s="283"/>
      <c r="K19" s="283"/>
      <c r="L19" s="283"/>
      <c r="M19" s="283"/>
      <c r="N19" s="296"/>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7"/>
    </row>
    <row r="20" spans="1:70" s="276" customFormat="1" ht="12.75">
      <c r="A20" s="274"/>
      <c r="B20" s="274"/>
      <c r="C20" s="275"/>
      <c r="D20" s="275"/>
      <c r="E20" s="275"/>
      <c r="F20" s="275"/>
      <c r="H20" s="277"/>
      <c r="I20" s="277"/>
      <c r="J20" s="277"/>
      <c r="K20" s="277"/>
      <c r="L20" s="277"/>
      <c r="M20" s="277"/>
      <c r="N20" s="296"/>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7"/>
    </row>
    <row r="21" spans="1:70" s="276" customFormat="1" ht="12.75">
      <c r="A21" s="274"/>
      <c r="B21" s="274"/>
      <c r="C21" s="275"/>
      <c r="D21" s="275"/>
      <c r="E21" s="275"/>
      <c r="F21" s="275"/>
      <c r="H21" s="277"/>
      <c r="I21" s="277"/>
      <c r="J21" s="277"/>
      <c r="K21" s="277"/>
      <c r="L21" s="277"/>
      <c r="M21" s="277"/>
      <c r="N21" s="296"/>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7"/>
    </row>
    <row r="22" spans="1:14" s="14" customFormat="1" ht="24">
      <c r="A22" s="271">
        <f>'Sub-Cpt Record'!A12</f>
        <v>1</v>
      </c>
      <c r="B22" s="272" t="str">
        <f>'Sub-Cpt Record'!B12</f>
        <v>a</v>
      </c>
      <c r="C22" s="272">
        <f>'Sub-Cpt Record'!E12</f>
        <v>8.81</v>
      </c>
      <c r="D22" s="272">
        <f>'Sub-Cpt Record'!F12</f>
        <v>8.76</v>
      </c>
      <c r="E22" s="272" t="str">
        <f>'Sub-Cpt Record'!G12</f>
        <v>MB</v>
      </c>
      <c r="F22" s="284">
        <f>'Sub-Cpt Record'!H12</f>
        <v>0</v>
      </c>
      <c r="G22" s="285" t="s">
        <v>619</v>
      </c>
      <c r="H22" s="25"/>
      <c r="I22" s="283" t="s">
        <v>618</v>
      </c>
      <c r="J22" s="283" t="s">
        <v>618</v>
      </c>
      <c r="K22" s="26"/>
      <c r="L22" s="26"/>
      <c r="M22" s="26"/>
      <c r="N22" s="21"/>
    </row>
    <row r="23" spans="1:14" s="14" customFormat="1" ht="12.75">
      <c r="A23" s="271"/>
      <c r="B23" s="272"/>
      <c r="C23" s="272"/>
      <c r="D23" s="272"/>
      <c r="E23" s="272"/>
      <c r="F23" s="284"/>
      <c r="G23" s="280" t="s">
        <v>620</v>
      </c>
      <c r="H23" s="25"/>
      <c r="I23" s="26"/>
      <c r="J23" s="26"/>
      <c r="K23" s="283" t="s">
        <v>618</v>
      </c>
      <c r="L23" s="26"/>
      <c r="M23" s="26"/>
      <c r="N23" s="21"/>
    </row>
    <row r="24" spans="1:14" s="14" customFormat="1" ht="12.75">
      <c r="A24" s="271"/>
      <c r="B24" s="272"/>
      <c r="C24" s="272"/>
      <c r="D24" s="272"/>
      <c r="E24" s="272"/>
      <c r="F24" s="273"/>
      <c r="G24" s="129"/>
      <c r="H24" s="25"/>
      <c r="I24" s="26"/>
      <c r="J24" s="26"/>
      <c r="K24" s="26"/>
      <c r="L24" s="26"/>
      <c r="M24" s="26"/>
      <c r="N24" s="21"/>
    </row>
    <row r="25" spans="1:14" s="14" customFormat="1" ht="12.75">
      <c r="A25" s="15">
        <f>'Sub-Cpt Record'!A14</f>
        <v>1</v>
      </c>
      <c r="B25" s="16" t="str">
        <f>'Sub-Cpt Record'!B14</f>
        <v>b</v>
      </c>
      <c r="C25" s="16">
        <f>'Sub-Cpt Record'!E14</f>
        <v>2.28</v>
      </c>
      <c r="D25" s="16">
        <f>'Sub-Cpt Record'!F14</f>
        <v>2.28</v>
      </c>
      <c r="E25" s="16" t="str">
        <f>'Sub-Cpt Record'!G14</f>
        <v>BI</v>
      </c>
      <c r="F25" s="286">
        <f>'Sub-Cpt Record'!H14</f>
        <v>0</v>
      </c>
      <c r="G25" s="280" t="s">
        <v>621</v>
      </c>
      <c r="H25" s="283" t="s">
        <v>618</v>
      </c>
      <c r="I25" s="28"/>
      <c r="J25" s="28"/>
      <c r="K25" s="28"/>
      <c r="L25" s="28"/>
      <c r="M25" s="28"/>
      <c r="N25" s="19"/>
    </row>
    <row r="26" spans="1:14" s="14" customFormat="1" ht="12.75">
      <c r="A26" s="15"/>
      <c r="B26" s="16"/>
      <c r="C26" s="16"/>
      <c r="D26" s="16"/>
      <c r="E26" s="16"/>
      <c r="F26" s="286"/>
      <c r="G26" s="280" t="s">
        <v>622</v>
      </c>
      <c r="H26" s="27"/>
      <c r="I26" s="283" t="s">
        <v>618</v>
      </c>
      <c r="J26" s="28"/>
      <c r="K26" s="28"/>
      <c r="L26" s="28"/>
      <c r="M26" s="28"/>
      <c r="N26" s="19"/>
    </row>
    <row r="27" spans="1:14" s="14" customFormat="1" ht="12.75">
      <c r="A27" s="15"/>
      <c r="B27" s="16"/>
      <c r="C27" s="16"/>
      <c r="D27" s="16"/>
      <c r="E27" s="16"/>
      <c r="F27" s="286"/>
      <c r="G27" s="280" t="s">
        <v>623</v>
      </c>
      <c r="H27" s="27"/>
      <c r="I27" s="28"/>
      <c r="J27" s="28"/>
      <c r="K27" s="28"/>
      <c r="L27" s="283" t="s">
        <v>618</v>
      </c>
      <c r="M27" s="28"/>
      <c r="N27" s="19"/>
    </row>
    <row r="28" spans="1:14" s="14" customFormat="1" ht="12.75">
      <c r="A28" s="15">
        <f>'Sub-Cpt Record'!A15</f>
        <v>0</v>
      </c>
      <c r="B28" s="16">
        <f>'Sub-Cpt Record'!B15</f>
        <v>0</v>
      </c>
      <c r="C28" s="16">
        <f>'Sub-Cpt Record'!E15</f>
        <v>0</v>
      </c>
      <c r="D28" s="16">
        <f>'Sub-Cpt Record'!F15</f>
        <v>0</v>
      </c>
      <c r="E28" s="16">
        <f>'Sub-Cpt Record'!G15</f>
        <v>0</v>
      </c>
      <c r="F28" s="190">
        <f>'Sub-Cpt Record'!H15</f>
        <v>0</v>
      </c>
      <c r="G28" s="130"/>
      <c r="H28" s="27"/>
      <c r="I28" s="28"/>
      <c r="J28" s="28"/>
      <c r="K28" s="28"/>
      <c r="L28" s="28"/>
      <c r="M28" s="28"/>
      <c r="N28" s="19"/>
    </row>
    <row r="29" spans="1:14" s="14" customFormat="1" ht="12.75">
      <c r="A29" s="15">
        <f>'Sub-Cpt Record'!A16</f>
        <v>2</v>
      </c>
      <c r="B29" s="16" t="str">
        <f>'Sub-Cpt Record'!B16</f>
        <v>b</v>
      </c>
      <c r="C29" s="16">
        <f>'Sub-Cpt Record'!E16</f>
        <v>4.75</v>
      </c>
      <c r="D29" s="16">
        <f>'Sub-Cpt Record'!F16</f>
        <v>4.75</v>
      </c>
      <c r="E29" s="16" t="str">
        <f>'Sub-Cpt Record'!G16</f>
        <v>BI</v>
      </c>
      <c r="F29" s="286">
        <f>'Sub-Cpt Record'!H16</f>
        <v>0</v>
      </c>
      <c r="G29" s="280" t="s">
        <v>621</v>
      </c>
      <c r="H29" s="27"/>
      <c r="I29" s="28"/>
      <c r="J29" s="28"/>
      <c r="K29" s="28"/>
      <c r="L29" s="28"/>
      <c r="M29" s="28"/>
      <c r="N29" s="19"/>
    </row>
    <row r="30" spans="1:14" s="14" customFormat="1" ht="12.75">
      <c r="A30" s="15"/>
      <c r="B30" s="16"/>
      <c r="C30" s="16"/>
      <c r="D30" s="16"/>
      <c r="E30" s="16"/>
      <c r="F30" s="286"/>
      <c r="G30" s="280" t="s">
        <v>622</v>
      </c>
      <c r="H30" s="27"/>
      <c r="I30" s="28"/>
      <c r="J30" s="288" t="s">
        <v>618</v>
      </c>
      <c r="K30" s="27"/>
      <c r="L30" s="287"/>
      <c r="M30" s="28"/>
      <c r="N30" s="19"/>
    </row>
    <row r="31" spans="1:14" s="14" customFormat="1" ht="12.75">
      <c r="A31" s="15"/>
      <c r="B31" s="16"/>
      <c r="C31" s="16"/>
      <c r="D31" s="16"/>
      <c r="E31" s="16"/>
      <c r="F31" s="286"/>
      <c r="G31" s="280" t="s">
        <v>623</v>
      </c>
      <c r="H31" s="27"/>
      <c r="I31" s="28"/>
      <c r="J31" s="288" t="s">
        <v>618</v>
      </c>
      <c r="K31" s="27"/>
      <c r="L31" s="287"/>
      <c r="M31" s="28"/>
      <c r="N31" s="19"/>
    </row>
    <row r="32" spans="1:14" s="14" customFormat="1" ht="12.75">
      <c r="A32" s="15"/>
      <c r="B32" s="16"/>
      <c r="C32" s="16"/>
      <c r="D32" s="16"/>
      <c r="E32" s="16"/>
      <c r="F32" s="286"/>
      <c r="G32" s="280" t="s">
        <v>624</v>
      </c>
      <c r="H32" s="27"/>
      <c r="I32" s="28"/>
      <c r="J32" s="27"/>
      <c r="K32" s="27"/>
      <c r="L32" s="283" t="s">
        <v>618</v>
      </c>
      <c r="M32" s="28"/>
      <c r="N32" s="19"/>
    </row>
    <row r="33" spans="1:14" s="14" customFormat="1" ht="12.75">
      <c r="A33" s="15">
        <f>'Sub-Cpt Record'!A17</f>
        <v>0</v>
      </c>
      <c r="B33" s="16">
        <f>'Sub-Cpt Record'!B17</f>
        <v>0</v>
      </c>
      <c r="C33" s="16">
        <f>'Sub-Cpt Record'!E17</f>
        <v>0</v>
      </c>
      <c r="D33" s="16">
        <f>'Sub-Cpt Record'!F17</f>
        <v>0</v>
      </c>
      <c r="E33" s="16">
        <f>'Sub-Cpt Record'!G17</f>
        <v>0</v>
      </c>
      <c r="F33" s="190">
        <f>'Sub-Cpt Record'!H17</f>
        <v>0</v>
      </c>
      <c r="G33" s="290"/>
      <c r="H33" s="27"/>
      <c r="I33" s="28"/>
      <c r="J33" s="27"/>
      <c r="K33" s="27"/>
      <c r="L33" s="283" t="s">
        <v>618</v>
      </c>
      <c r="M33" s="28"/>
      <c r="N33" s="19"/>
    </row>
    <row r="34" spans="1:14" s="14" customFormat="1" ht="12.75">
      <c r="A34" s="15">
        <f>'Sub-Cpt Record'!A18</f>
        <v>2</v>
      </c>
      <c r="B34" s="16" t="str">
        <f>'Sub-Cpt Record'!B18</f>
        <v>c</v>
      </c>
      <c r="C34" s="16">
        <f>'Sub-Cpt Record'!E18</f>
        <v>4.58</v>
      </c>
      <c r="D34" s="16">
        <f>'Sub-Cpt Record'!F18</f>
        <v>4.47</v>
      </c>
      <c r="E34" s="16" t="str">
        <f>'Sub-Cpt Record'!G18</f>
        <v>BI POK</v>
      </c>
      <c r="F34" s="286">
        <f>'Sub-Cpt Record'!H18</f>
        <v>0</v>
      </c>
      <c r="G34" s="281" t="s">
        <v>621</v>
      </c>
      <c r="H34" s="289"/>
      <c r="I34" s="27"/>
      <c r="J34" s="27"/>
      <c r="K34" s="288" t="s">
        <v>618</v>
      </c>
      <c r="L34" s="27"/>
      <c r="M34" s="28"/>
      <c r="N34" s="19"/>
    </row>
    <row r="35" spans="1:14" s="14" customFormat="1" ht="12.75">
      <c r="A35" s="15"/>
      <c r="B35" s="16"/>
      <c r="C35" s="16"/>
      <c r="D35" s="16"/>
      <c r="E35" s="16"/>
      <c r="F35" s="286"/>
      <c r="G35" s="280" t="s">
        <v>625</v>
      </c>
      <c r="H35" s="283" t="s">
        <v>618</v>
      </c>
      <c r="I35" s="27"/>
      <c r="J35" s="27"/>
      <c r="K35" s="27"/>
      <c r="L35" s="27"/>
      <c r="M35" s="28"/>
      <c r="N35" s="19"/>
    </row>
    <row r="36" spans="1:14" s="14" customFormat="1" ht="12.75">
      <c r="A36" s="15"/>
      <c r="B36" s="16"/>
      <c r="C36" s="16"/>
      <c r="D36" s="16"/>
      <c r="E36" s="16"/>
      <c r="F36" s="190"/>
      <c r="G36" s="130"/>
      <c r="H36" s="27"/>
      <c r="I36" s="27"/>
      <c r="J36" s="27"/>
      <c r="K36" s="27"/>
      <c r="L36" s="27"/>
      <c r="M36" s="28"/>
      <c r="N36" s="19"/>
    </row>
    <row r="37" spans="1:14" s="14" customFormat="1" ht="12.75">
      <c r="A37" s="15">
        <f>'Sub-Cpt Record'!A20</f>
        <v>2</v>
      </c>
      <c r="B37" s="16" t="str">
        <f>'Sub-Cpt Record'!B20</f>
        <v>d</v>
      </c>
      <c r="C37" s="16">
        <f>'Sub-Cpt Record'!E20</f>
        <v>2.96</v>
      </c>
      <c r="D37" s="16">
        <f>'Sub-Cpt Record'!F20</f>
        <v>2.77</v>
      </c>
      <c r="E37" s="16" t="str">
        <f>'Sub-Cpt Record'!I20</f>
        <v>1900/1950</v>
      </c>
      <c r="F37" s="286">
        <f>'Sub-Cpt Record'!H20</f>
        <v>0</v>
      </c>
      <c r="G37" s="280" t="s">
        <v>626</v>
      </c>
      <c r="H37" s="283" t="s">
        <v>618</v>
      </c>
      <c r="I37" s="288" t="s">
        <v>618</v>
      </c>
      <c r="J37" s="288" t="s">
        <v>618</v>
      </c>
      <c r="K37" s="27"/>
      <c r="L37" s="27"/>
      <c r="M37" s="28"/>
      <c r="N37" s="19"/>
    </row>
    <row r="38" spans="1:14" s="14" customFormat="1" ht="12.75">
      <c r="A38" s="15"/>
      <c r="B38" s="16"/>
      <c r="C38" s="16"/>
      <c r="D38" s="16"/>
      <c r="E38" s="16"/>
      <c r="F38" s="286"/>
      <c r="G38" s="280" t="s">
        <v>627</v>
      </c>
      <c r="H38" s="27"/>
      <c r="I38" s="27"/>
      <c r="J38" s="288" t="s">
        <v>618</v>
      </c>
      <c r="K38" s="27"/>
      <c r="L38" s="288" t="s">
        <v>618</v>
      </c>
      <c r="M38" s="28"/>
      <c r="N38" s="19"/>
    </row>
    <row r="39" spans="1:14" s="14" customFormat="1" ht="12.75">
      <c r="A39" s="15"/>
      <c r="B39" s="16"/>
      <c r="C39" s="16"/>
      <c r="D39" s="16"/>
      <c r="E39" s="16"/>
      <c r="F39" s="190"/>
      <c r="G39" s="130"/>
      <c r="H39" s="27"/>
      <c r="I39" s="27"/>
      <c r="J39" s="27"/>
      <c r="K39" s="27"/>
      <c r="L39" s="27"/>
      <c r="M39" s="28"/>
      <c r="N39" s="19"/>
    </row>
    <row r="40" spans="1:14" s="14" customFormat="1" ht="12.75">
      <c r="A40" s="15">
        <f>'Sub-Cpt Record'!A22</f>
        <v>3</v>
      </c>
      <c r="B40" s="16" t="str">
        <f>'Sub-Cpt Record'!B22</f>
        <v>a</v>
      </c>
      <c r="C40" s="16">
        <f>'Sub-Cpt Record'!E22</f>
        <v>4.58</v>
      </c>
      <c r="D40" s="16">
        <f>'Sub-Cpt Record'!F22</f>
        <v>4.58</v>
      </c>
      <c r="E40" s="16" t="str">
        <f>'Sub-Cpt Record'!G22</f>
        <v>BI</v>
      </c>
      <c r="F40" s="286">
        <f>'Sub-Cpt Record'!H22</f>
        <v>0</v>
      </c>
      <c r="G40" s="280" t="s">
        <v>621</v>
      </c>
      <c r="H40" s="27"/>
      <c r="I40" s="288" t="s">
        <v>618</v>
      </c>
      <c r="J40" s="28"/>
      <c r="K40" s="28"/>
      <c r="L40" s="28"/>
      <c r="M40" s="28"/>
      <c r="N40" s="19"/>
    </row>
    <row r="41" spans="1:14" s="14" customFormat="1" ht="12.75">
      <c r="A41" s="15"/>
      <c r="B41" s="16"/>
      <c r="C41" s="16"/>
      <c r="D41" s="16"/>
      <c r="E41" s="16"/>
      <c r="F41" s="286"/>
      <c r="G41" s="280" t="s">
        <v>622</v>
      </c>
      <c r="H41" s="27"/>
      <c r="I41" s="28"/>
      <c r="J41" s="288" t="s">
        <v>618</v>
      </c>
      <c r="K41" s="28"/>
      <c r="L41" s="28"/>
      <c r="M41" s="28"/>
      <c r="N41" s="19"/>
    </row>
    <row r="42" spans="1:14" s="14" customFormat="1" ht="12.75">
      <c r="A42" s="15"/>
      <c r="B42" s="16"/>
      <c r="C42" s="16"/>
      <c r="D42" s="16"/>
      <c r="E42" s="16"/>
      <c r="F42" s="286"/>
      <c r="G42" s="280" t="s">
        <v>623</v>
      </c>
      <c r="H42" s="27"/>
      <c r="I42" s="28"/>
      <c r="J42" s="28"/>
      <c r="K42" s="288" t="s">
        <v>618</v>
      </c>
      <c r="L42" s="28"/>
      <c r="M42" s="28"/>
      <c r="N42" s="19"/>
    </row>
    <row r="43" spans="1:14" s="14" customFormat="1" ht="12.75">
      <c r="A43" s="15">
        <f>'Sub-Cpt Record'!A23</f>
        <v>0</v>
      </c>
      <c r="B43" s="16">
        <f>'Sub-Cpt Record'!B23</f>
        <v>0</v>
      </c>
      <c r="C43" s="16">
        <f>'Sub-Cpt Record'!E23</f>
        <v>0</v>
      </c>
      <c r="D43" s="16">
        <f>'Sub-Cpt Record'!F23</f>
        <v>0</v>
      </c>
      <c r="E43" s="16">
        <f>'Sub-Cpt Record'!G23</f>
        <v>0</v>
      </c>
      <c r="F43" s="190">
        <f>'Sub-Cpt Record'!H23</f>
        <v>0</v>
      </c>
      <c r="G43" s="130"/>
      <c r="H43" s="27"/>
      <c r="I43" s="28"/>
      <c r="L43" s="28"/>
      <c r="M43" s="28"/>
      <c r="N43" s="19"/>
    </row>
    <row r="44" spans="1:14" s="14" customFormat="1" ht="12.75">
      <c r="A44" s="15">
        <f>'Sub-Cpt Record'!A24</f>
        <v>3</v>
      </c>
      <c r="B44" s="16" t="str">
        <f>'Sub-Cpt Record'!B24</f>
        <v>b</v>
      </c>
      <c r="C44" s="16">
        <f>'Sub-Cpt Record'!E24</f>
        <v>3.44</v>
      </c>
      <c r="D44" s="16">
        <f>'Sub-Cpt Record'!F24</f>
        <v>3.44</v>
      </c>
      <c r="E44" s="16" t="str">
        <f>'Sub-Cpt Record'!G24</f>
        <v>BI</v>
      </c>
      <c r="F44" s="286">
        <f>'Sub-Cpt Record'!H24</f>
        <v>0</v>
      </c>
      <c r="G44" s="280" t="s">
        <v>621</v>
      </c>
      <c r="H44" s="27"/>
      <c r="I44" s="28"/>
      <c r="J44" s="288" t="s">
        <v>618</v>
      </c>
      <c r="K44" s="27"/>
      <c r="L44" s="28"/>
      <c r="M44" s="28"/>
      <c r="N44" s="19"/>
    </row>
    <row r="45" spans="1:14" s="14" customFormat="1" ht="12.75">
      <c r="A45" s="15"/>
      <c r="B45" s="16"/>
      <c r="C45" s="16"/>
      <c r="D45" s="16"/>
      <c r="E45" s="16"/>
      <c r="F45" s="286"/>
      <c r="G45" s="280" t="s">
        <v>622</v>
      </c>
      <c r="H45" s="27"/>
      <c r="I45" s="28"/>
      <c r="J45" s="27"/>
      <c r="K45" s="288" t="s">
        <v>618</v>
      </c>
      <c r="L45" s="28"/>
      <c r="M45" s="28"/>
      <c r="N45" s="19"/>
    </row>
    <row r="46" spans="1:14" s="14" customFormat="1" ht="12.75">
      <c r="A46" s="15"/>
      <c r="B46" s="16"/>
      <c r="C46" s="16"/>
      <c r="D46" s="16"/>
      <c r="E46" s="16"/>
      <c r="F46" s="286"/>
      <c r="G46" s="280" t="s">
        <v>623</v>
      </c>
      <c r="H46" s="27"/>
      <c r="I46" s="28"/>
      <c r="J46" s="27"/>
      <c r="K46" s="288" t="s">
        <v>618</v>
      </c>
      <c r="L46" s="28"/>
      <c r="M46" s="28"/>
      <c r="N46" s="19"/>
    </row>
    <row r="47" spans="1:14" s="14" customFormat="1" ht="12.75">
      <c r="A47" s="15">
        <f>'Sub-Cpt Record'!A25</f>
        <v>0</v>
      </c>
      <c r="B47" s="16">
        <f>'Sub-Cpt Record'!B25</f>
        <v>0</v>
      </c>
      <c r="C47" s="16">
        <f>'Sub-Cpt Record'!E25</f>
        <v>0</v>
      </c>
      <c r="D47" s="16">
        <f>'Sub-Cpt Record'!F25</f>
        <v>0</v>
      </c>
      <c r="E47" s="16">
        <f>'Sub-Cpt Record'!G25</f>
        <v>0</v>
      </c>
      <c r="F47" s="190">
        <f>'Sub-Cpt Record'!H25</f>
        <v>0</v>
      </c>
      <c r="G47" s="290"/>
      <c r="H47" s="27"/>
      <c r="I47" s="28"/>
      <c r="J47" s="291"/>
      <c r="K47" s="291"/>
      <c r="L47" s="28"/>
      <c r="M47" s="28"/>
      <c r="N47" s="19"/>
    </row>
    <row r="48" spans="1:14" s="14" customFormat="1" ht="12.75">
      <c r="A48" s="15">
        <f>'Sub-Cpt Record'!A26</f>
        <v>3</v>
      </c>
      <c r="B48" s="16" t="str">
        <f>'Sub-Cpt Record'!B26</f>
        <v>c</v>
      </c>
      <c r="C48" s="16">
        <f>'Sub-Cpt Record'!E26</f>
        <v>9.99</v>
      </c>
      <c r="D48" s="16">
        <f>'Sub-Cpt Record'!F26</f>
        <v>9.99</v>
      </c>
      <c r="E48" s="16" t="str">
        <f>'Sub-Cpt Record'!G26</f>
        <v>BI</v>
      </c>
      <c r="F48" s="286">
        <f>'Sub-Cpt Record'!H26</f>
        <v>0</v>
      </c>
      <c r="G48" s="281" t="s">
        <v>621</v>
      </c>
      <c r="H48" s="289"/>
      <c r="I48" s="28"/>
      <c r="J48" s="28"/>
      <c r="K48" s="288" t="s">
        <v>618</v>
      </c>
      <c r="L48" s="28"/>
      <c r="M48" s="28"/>
      <c r="N48" s="19"/>
    </row>
    <row r="49" spans="1:14" s="14" customFormat="1" ht="12.75">
      <c r="A49" s="15"/>
      <c r="B49" s="16"/>
      <c r="C49" s="16"/>
      <c r="D49" s="16"/>
      <c r="E49" s="16"/>
      <c r="F49" s="286"/>
      <c r="G49" s="280" t="s">
        <v>622</v>
      </c>
      <c r="H49" s="289"/>
      <c r="I49" s="28"/>
      <c r="J49" s="28"/>
      <c r="K49" s="288" t="s">
        <v>618</v>
      </c>
      <c r="L49" s="28"/>
      <c r="M49" s="28"/>
      <c r="N49" s="19"/>
    </row>
    <row r="50" spans="1:14" s="14" customFormat="1" ht="12.75">
      <c r="A50" s="15"/>
      <c r="B50" s="16"/>
      <c r="C50" s="16"/>
      <c r="D50" s="16"/>
      <c r="E50" s="16"/>
      <c r="F50" s="286"/>
      <c r="G50" s="280" t="s">
        <v>623</v>
      </c>
      <c r="H50" s="289"/>
      <c r="I50" s="28"/>
      <c r="J50" s="28"/>
      <c r="K50" s="288" t="s">
        <v>618</v>
      </c>
      <c r="L50" s="28"/>
      <c r="M50" s="28"/>
      <c r="N50" s="19"/>
    </row>
    <row r="51" spans="1:14" s="14" customFormat="1" ht="12.75">
      <c r="A51" s="15">
        <f>'Sub-Cpt Record'!A27</f>
        <v>0</v>
      </c>
      <c r="B51" s="16">
        <f>'Sub-Cpt Record'!B27</f>
        <v>0</v>
      </c>
      <c r="C51" s="16">
        <f>'Sub-Cpt Record'!E27</f>
        <v>0</v>
      </c>
      <c r="D51" s="16">
        <f>'Sub-Cpt Record'!F27</f>
        <v>0</v>
      </c>
      <c r="E51" s="16">
        <f>'Sub-Cpt Record'!G27</f>
        <v>0</v>
      </c>
      <c r="F51" s="190">
        <f>'Sub-Cpt Record'!H27</f>
        <v>0</v>
      </c>
      <c r="G51" s="130"/>
      <c r="H51" s="27"/>
      <c r="I51" s="28"/>
      <c r="J51" s="28"/>
      <c r="K51" s="28"/>
      <c r="L51" s="28"/>
      <c r="M51" s="28"/>
      <c r="N51" s="19"/>
    </row>
    <row r="52" spans="1:14" s="14" customFormat="1" ht="12.75">
      <c r="A52" s="15">
        <f>'Sub-Cpt Record'!A28</f>
        <v>4</v>
      </c>
      <c r="B52" s="16" t="str">
        <f>'Sub-Cpt Record'!B28</f>
        <v>b</v>
      </c>
      <c r="C52" s="16">
        <f>'Sub-Cpt Record'!E28</f>
        <v>1.9</v>
      </c>
      <c r="D52" s="16">
        <f>'Sub-Cpt Record'!F28</f>
        <v>1.9</v>
      </c>
      <c r="E52" s="16" t="str">
        <f>'Sub-Cpt Record'!G28</f>
        <v>BI</v>
      </c>
      <c r="F52" s="286">
        <f>'Sub-Cpt Record'!H28</f>
        <v>0</v>
      </c>
      <c r="G52" s="280" t="s">
        <v>621</v>
      </c>
      <c r="H52" s="289"/>
      <c r="I52" s="28"/>
      <c r="J52" s="28"/>
      <c r="K52" s="288" t="s">
        <v>618</v>
      </c>
      <c r="L52" s="28"/>
      <c r="M52" s="28"/>
      <c r="N52" s="19"/>
    </row>
    <row r="53" spans="1:14" s="14" customFormat="1" ht="12.75">
      <c r="A53" s="15"/>
      <c r="B53" s="16"/>
      <c r="C53" s="16"/>
      <c r="D53" s="16"/>
      <c r="E53" s="16"/>
      <c r="F53" s="286"/>
      <c r="G53" s="280" t="s">
        <v>622</v>
      </c>
      <c r="H53" s="289"/>
      <c r="I53" s="28"/>
      <c r="J53" s="28"/>
      <c r="K53" s="288" t="s">
        <v>618</v>
      </c>
      <c r="L53" s="28"/>
      <c r="M53" s="28"/>
      <c r="N53" s="19"/>
    </row>
    <row r="54" spans="1:14" s="14" customFormat="1" ht="12.75">
      <c r="A54" s="15"/>
      <c r="B54" s="16"/>
      <c r="C54" s="16"/>
      <c r="D54" s="16"/>
      <c r="E54" s="16"/>
      <c r="F54" s="286"/>
      <c r="G54" s="281" t="s">
        <v>623</v>
      </c>
      <c r="H54" s="289"/>
      <c r="I54" s="28"/>
      <c r="J54" s="28"/>
      <c r="K54" s="288" t="s">
        <v>618</v>
      </c>
      <c r="L54" s="28"/>
      <c r="M54" s="28"/>
      <c r="N54" s="19"/>
    </row>
    <row r="55" spans="1:14" s="14" customFormat="1" ht="12.75">
      <c r="A55" s="15">
        <f>'Sub-Cpt Record'!A29</f>
        <v>0</v>
      </c>
      <c r="B55" s="16">
        <f>'Sub-Cpt Record'!B29</f>
        <v>0</v>
      </c>
      <c r="C55" s="16">
        <f>'Sub-Cpt Record'!E29</f>
        <v>0</v>
      </c>
      <c r="D55" s="16">
        <f>'Sub-Cpt Record'!F29</f>
        <v>0</v>
      </c>
      <c r="E55" s="16">
        <f>'Sub-Cpt Record'!G29</f>
        <v>0</v>
      </c>
      <c r="F55" s="190">
        <f>'Sub-Cpt Record'!H29</f>
        <v>0</v>
      </c>
      <c r="G55" s="129"/>
      <c r="H55" s="27"/>
      <c r="I55" s="28"/>
      <c r="J55" s="28"/>
      <c r="K55" s="28"/>
      <c r="L55" s="28"/>
      <c r="M55" s="28"/>
      <c r="N55" s="19"/>
    </row>
    <row r="56" spans="1:14" s="14" customFormat="1" ht="12.75">
      <c r="A56" s="15">
        <f>'Sub-Cpt Record'!A30</f>
        <v>4</v>
      </c>
      <c r="B56" s="16" t="str">
        <f>'Sub-Cpt Record'!B30</f>
        <v>c</v>
      </c>
      <c r="C56" s="16">
        <f>'Sub-Cpt Record'!E30</f>
        <v>0.98</v>
      </c>
      <c r="D56" s="16">
        <f>'Sub-Cpt Record'!F30</f>
        <v>0.98</v>
      </c>
      <c r="E56" s="16" t="str">
        <f>'Sub-Cpt Record'!G30</f>
        <v>BI</v>
      </c>
      <c r="F56" s="190">
        <f>'Sub-Cpt Record'!H30</f>
        <v>0</v>
      </c>
      <c r="G56" s="278" t="s">
        <v>628</v>
      </c>
      <c r="H56" s="288" t="s">
        <v>618</v>
      </c>
      <c r="I56" s="288" t="s">
        <v>618</v>
      </c>
      <c r="J56" s="288" t="s">
        <v>618</v>
      </c>
      <c r="K56" s="288" t="s">
        <v>618</v>
      </c>
      <c r="L56" s="288" t="s">
        <v>618</v>
      </c>
      <c r="M56" s="288" t="s">
        <v>618</v>
      </c>
      <c r="N56" s="19"/>
    </row>
    <row r="57" spans="1:14" s="14" customFormat="1" ht="12.75">
      <c r="A57" s="15">
        <f>'Sub-Cpt Record'!A31</f>
        <v>0</v>
      </c>
      <c r="B57" s="16"/>
      <c r="C57" s="16">
        <f>'Sub-Cpt Record'!E31</f>
        <v>0</v>
      </c>
      <c r="D57" s="16">
        <f>'Sub-Cpt Record'!F31</f>
        <v>0</v>
      </c>
      <c r="E57" s="16">
        <f>'Sub-Cpt Record'!G31</f>
        <v>0</v>
      </c>
      <c r="F57" s="190">
        <f>'Sub-Cpt Record'!H31</f>
        <v>0</v>
      </c>
      <c r="G57" s="130"/>
      <c r="H57" s="27"/>
      <c r="I57" s="28"/>
      <c r="J57" s="28"/>
      <c r="K57" s="28"/>
      <c r="L57" s="28"/>
      <c r="M57" s="28"/>
      <c r="N57" s="19"/>
    </row>
    <row r="58" spans="1:14" s="14" customFormat="1" ht="24">
      <c r="A58" s="15">
        <f>'Sub-Cpt Record'!A32</f>
        <v>5</v>
      </c>
      <c r="B58" s="16" t="str">
        <f>'Sub-Cpt Record'!B32</f>
        <v>b</v>
      </c>
      <c r="C58" s="16">
        <f>'Sub-Cpt Record'!E32</f>
        <v>3.67</v>
      </c>
      <c r="D58" s="16">
        <f>'Sub-Cpt Record'!F32</f>
        <v>3.67</v>
      </c>
      <c r="E58" s="16" t="str">
        <f>'Sub-Cpt Record'!G32</f>
        <v>BI/MB</v>
      </c>
      <c r="F58" s="286">
        <f>'Sub-Cpt Record'!H32</f>
        <v>0</v>
      </c>
      <c r="G58" s="285" t="s">
        <v>629</v>
      </c>
      <c r="H58" s="27"/>
      <c r="I58" s="28"/>
      <c r="J58" s="28"/>
      <c r="K58" s="288" t="s">
        <v>618</v>
      </c>
      <c r="L58" s="28"/>
      <c r="M58" s="28"/>
      <c r="N58" s="19"/>
    </row>
    <row r="59" spans="1:14" s="14" customFormat="1" ht="12.75">
      <c r="A59" s="15"/>
      <c r="B59" s="16"/>
      <c r="C59" s="16"/>
      <c r="D59" s="16"/>
      <c r="E59" s="16"/>
      <c r="F59" s="286"/>
      <c r="G59" s="280" t="s">
        <v>630</v>
      </c>
      <c r="H59" s="27"/>
      <c r="I59" s="28"/>
      <c r="J59" s="28"/>
      <c r="K59" s="288" t="s">
        <v>618</v>
      </c>
      <c r="L59" s="28"/>
      <c r="M59" s="28"/>
      <c r="N59" s="19"/>
    </row>
    <row r="60" spans="1:14" s="14" customFormat="1" ht="12.75">
      <c r="A60" s="15">
        <f>'Sub-Cpt Record'!A33</f>
        <v>0</v>
      </c>
      <c r="B60" s="16">
        <f>'Sub-Cpt Record'!B33</f>
        <v>0</v>
      </c>
      <c r="C60" s="16">
        <f>'Sub-Cpt Record'!E33</f>
        <v>0</v>
      </c>
      <c r="D60" s="16">
        <f>'Sub-Cpt Record'!F33</f>
        <v>0</v>
      </c>
      <c r="E60" s="16">
        <f>'Sub-Cpt Record'!G33</f>
        <v>0</v>
      </c>
      <c r="F60" s="190">
        <f>'Sub-Cpt Record'!H33</f>
        <v>0</v>
      </c>
      <c r="G60" s="130"/>
      <c r="H60" s="27"/>
      <c r="I60" s="28"/>
      <c r="J60" s="28"/>
      <c r="K60" s="28"/>
      <c r="L60" s="28"/>
      <c r="M60" s="28"/>
      <c r="N60" s="19"/>
    </row>
    <row r="61" spans="1:14" s="14" customFormat="1" ht="12.75">
      <c r="A61" s="15">
        <f>'Sub-Cpt Record'!A34</f>
        <v>5</v>
      </c>
      <c r="B61" s="16" t="str">
        <f>'Sub-Cpt Record'!B34</f>
        <v>c</v>
      </c>
      <c r="C61" s="16">
        <f>'Sub-Cpt Record'!E34</f>
        <v>0.63</v>
      </c>
      <c r="D61" s="16">
        <f>'Sub-Cpt Record'!F34</f>
        <v>0.63</v>
      </c>
      <c r="E61" s="16" t="str">
        <f>'Sub-Cpt Record'!G34</f>
        <v>MB</v>
      </c>
      <c r="F61" s="190">
        <f>'Sub-Cpt Record'!H34</f>
        <v>0</v>
      </c>
      <c r="G61" s="278" t="s">
        <v>631</v>
      </c>
      <c r="H61" s="27"/>
      <c r="I61" s="28"/>
      <c r="J61" s="28"/>
      <c r="K61" s="28"/>
      <c r="L61" s="28"/>
      <c r="M61" s="28"/>
      <c r="N61" s="19"/>
    </row>
    <row r="62" spans="1:14" s="14" customFormat="1" ht="12.75">
      <c r="A62" s="15">
        <f>'Sub-Cpt Record'!A35</f>
        <v>0</v>
      </c>
      <c r="B62" s="16">
        <f>'Sub-Cpt Record'!B35</f>
        <v>0</v>
      </c>
      <c r="C62" s="16">
        <f>'Sub-Cpt Record'!E35</f>
        <v>0</v>
      </c>
      <c r="D62" s="16">
        <f>'Sub-Cpt Record'!F35</f>
        <v>0</v>
      </c>
      <c r="E62" s="16">
        <f>'Sub-Cpt Record'!G35</f>
        <v>0</v>
      </c>
      <c r="F62" s="190">
        <f>'Sub-Cpt Record'!H35</f>
        <v>0</v>
      </c>
      <c r="G62" s="130"/>
      <c r="H62" s="27"/>
      <c r="I62" s="28"/>
      <c r="J62" s="28"/>
      <c r="K62" s="28"/>
      <c r="L62" s="295"/>
      <c r="M62" s="28"/>
      <c r="N62" s="19"/>
    </row>
    <row r="63" spans="1:14" s="14" customFormat="1" ht="12.75">
      <c r="A63" s="15">
        <f>'Sub-Cpt Record'!A36</f>
        <v>6</v>
      </c>
      <c r="B63" s="16" t="str">
        <f>'Sub-Cpt Record'!B36</f>
        <v>b</v>
      </c>
      <c r="C63" s="16">
        <f>'Sub-Cpt Record'!E36</f>
        <v>0.75</v>
      </c>
      <c r="D63" s="16">
        <f>'Sub-Cpt Record'!F36</f>
        <v>0.74</v>
      </c>
      <c r="E63" s="16" t="str">
        <f>'Sub-Cpt Record'!G36</f>
        <v>BI</v>
      </c>
      <c r="F63" s="286">
        <f>'Sub-Cpt Record'!H36</f>
        <v>0</v>
      </c>
      <c r="G63" s="280" t="s">
        <v>632</v>
      </c>
      <c r="H63" s="27"/>
      <c r="I63" s="28"/>
      <c r="J63" s="28"/>
      <c r="K63" s="28"/>
      <c r="L63" s="294" t="s">
        <v>618</v>
      </c>
      <c r="M63" s="287"/>
      <c r="N63" s="19"/>
    </row>
    <row r="64" spans="1:14" s="14" customFormat="1" ht="12.75">
      <c r="A64" s="15"/>
      <c r="B64" s="16"/>
      <c r="C64" s="16"/>
      <c r="D64" s="16"/>
      <c r="E64" s="16"/>
      <c r="F64" s="286"/>
      <c r="G64" s="280" t="s">
        <v>633</v>
      </c>
      <c r="H64" s="27"/>
      <c r="I64" s="28"/>
      <c r="J64" s="28"/>
      <c r="K64" s="28"/>
      <c r="L64" s="294" t="s">
        <v>618</v>
      </c>
      <c r="M64" s="287"/>
      <c r="N64" s="19"/>
    </row>
    <row r="65" spans="1:14" s="14" customFormat="1" ht="12.75">
      <c r="A65" s="15">
        <f>'Sub-Cpt Record'!A37</f>
        <v>0</v>
      </c>
      <c r="B65" s="16">
        <f>'Sub-Cpt Record'!B37</f>
        <v>0</v>
      </c>
      <c r="C65" s="16">
        <f>'Sub-Cpt Record'!E37</f>
        <v>0</v>
      </c>
      <c r="D65" s="16">
        <f>'Sub-Cpt Record'!F37</f>
        <v>0</v>
      </c>
      <c r="E65" s="16">
        <f>'Sub-Cpt Record'!G37</f>
        <v>0</v>
      </c>
      <c r="F65" s="190">
        <f>'Sub-Cpt Record'!H37</f>
        <v>0</v>
      </c>
      <c r="G65" s="130"/>
      <c r="H65" s="27"/>
      <c r="I65" s="28"/>
      <c r="J65" s="28"/>
      <c r="K65" s="28"/>
      <c r="L65" s="26"/>
      <c r="M65" s="28"/>
      <c r="N65" s="19"/>
    </row>
    <row r="66" spans="1:14" s="14" customFormat="1" ht="12.75">
      <c r="A66" s="15">
        <f>'Sub-Cpt Record'!A38</f>
        <v>6</v>
      </c>
      <c r="B66" s="16" t="str">
        <f>'Sub-Cpt Record'!B38</f>
        <v>c</v>
      </c>
      <c r="C66" s="16">
        <f>'Sub-Cpt Record'!E38</f>
        <v>0.81</v>
      </c>
      <c r="D66" s="16">
        <f>'Sub-Cpt Record'!F38</f>
        <v>0.78</v>
      </c>
      <c r="E66" s="16" t="str">
        <f>'Sub-Cpt Record'!G38</f>
        <v>MB</v>
      </c>
      <c r="F66" s="190">
        <f>'Sub-Cpt Record'!H38</f>
        <v>0</v>
      </c>
      <c r="G66" s="278" t="s">
        <v>631</v>
      </c>
      <c r="H66" s="27"/>
      <c r="I66" s="28"/>
      <c r="J66" s="28"/>
      <c r="K66" s="28"/>
      <c r="L66" s="28"/>
      <c r="M66" s="28"/>
      <c r="N66" s="19"/>
    </row>
    <row r="67" spans="1:14" s="14" customFormat="1" ht="12.75">
      <c r="A67" s="15">
        <f>'Sub-Cpt Record'!A39</f>
        <v>0</v>
      </c>
      <c r="B67" s="16">
        <f>'Sub-Cpt Record'!B39</f>
        <v>0</v>
      </c>
      <c r="C67" s="16">
        <f>'Sub-Cpt Record'!E39</f>
        <v>0</v>
      </c>
      <c r="D67" s="16">
        <f>'Sub-Cpt Record'!F39</f>
        <v>0</v>
      </c>
      <c r="E67" s="16">
        <f>'Sub-Cpt Record'!G39</f>
        <v>0</v>
      </c>
      <c r="F67" s="190">
        <f>'Sub-Cpt Record'!H39</f>
        <v>0</v>
      </c>
      <c r="G67" s="130"/>
      <c r="H67" s="27"/>
      <c r="I67" s="28"/>
      <c r="J67" s="28"/>
      <c r="K67" s="28"/>
      <c r="L67" s="28"/>
      <c r="M67" s="28"/>
      <c r="N67" s="19"/>
    </row>
    <row r="68" spans="1:14" s="14" customFormat="1" ht="12.75">
      <c r="A68" s="15" t="str">
        <f>'Sub-Cpt Record'!A40</f>
        <v>Bulkeley</v>
      </c>
      <c r="B68" s="16">
        <f>'Sub-Cpt Record'!B40</f>
        <v>0</v>
      </c>
      <c r="C68" s="16">
        <f>'Sub-Cpt Record'!E40</f>
        <v>0</v>
      </c>
      <c r="D68" s="16">
        <f>'Sub-Cpt Record'!F40</f>
        <v>0</v>
      </c>
      <c r="E68" s="16">
        <f>'Sub-Cpt Record'!G40</f>
        <v>0</v>
      </c>
      <c r="F68" s="286">
        <f>'Sub-Cpt Record'!H40</f>
        <v>0</v>
      </c>
      <c r="G68" s="292" t="s">
        <v>608</v>
      </c>
      <c r="H68" s="294" t="s">
        <v>618</v>
      </c>
      <c r="I68" s="294" t="s">
        <v>618</v>
      </c>
      <c r="J68" s="294" t="s">
        <v>618</v>
      </c>
      <c r="K68" s="294" t="s">
        <v>618</v>
      </c>
      <c r="L68" s="294" t="s">
        <v>618</v>
      </c>
      <c r="M68" s="294" t="s">
        <v>618</v>
      </c>
      <c r="N68" s="293"/>
    </row>
    <row r="69" spans="1:14" s="14" customFormat="1" ht="12.75">
      <c r="A69" s="15">
        <f>'Sub-Cpt Record'!A41</f>
        <v>1</v>
      </c>
      <c r="B69" s="16">
        <f>'Sub-Cpt Record'!B41</f>
        <v>0</v>
      </c>
      <c r="C69" s="16">
        <f>'Sub-Cpt Record'!E41</f>
        <v>33.54</v>
      </c>
      <c r="D69" s="16">
        <f>'Sub-Cpt Record'!F41</f>
        <v>33.29</v>
      </c>
      <c r="E69" s="16" t="str">
        <f>'Sub-Cpt Record'!G41</f>
        <v>MB/SP</v>
      </c>
      <c r="F69" s="286">
        <f>'Sub-Cpt Record'!H41</f>
        <v>0</v>
      </c>
      <c r="G69" s="292" t="s">
        <v>609</v>
      </c>
      <c r="H69" s="294" t="s">
        <v>618</v>
      </c>
      <c r="I69" s="294" t="s">
        <v>618</v>
      </c>
      <c r="J69" s="294" t="s">
        <v>618</v>
      </c>
      <c r="K69" s="294" t="s">
        <v>618</v>
      </c>
      <c r="L69" s="294" t="s">
        <v>618</v>
      </c>
      <c r="M69" s="294" t="s">
        <v>618</v>
      </c>
      <c r="N69" s="293"/>
    </row>
    <row r="70" spans="1:14" s="14" customFormat="1" ht="12.75">
      <c r="A70" s="15">
        <f>'Sub-Cpt Record'!A42</f>
        <v>0</v>
      </c>
      <c r="B70" s="16">
        <f>'Sub-Cpt Record'!B42</f>
        <v>0</v>
      </c>
      <c r="C70" s="16">
        <f>'Sub-Cpt Record'!E42</f>
        <v>0</v>
      </c>
      <c r="D70" s="16">
        <f>'Sub-Cpt Record'!F42</f>
        <v>0</v>
      </c>
      <c r="E70" s="16">
        <f>'Sub-Cpt Record'!G42</f>
        <v>0</v>
      </c>
      <c r="F70" s="286">
        <f>'Sub-Cpt Record'!H42</f>
        <v>0</v>
      </c>
      <c r="G70" s="292" t="s">
        <v>610</v>
      </c>
      <c r="H70" s="294" t="s">
        <v>618</v>
      </c>
      <c r="I70" s="294" t="s">
        <v>618</v>
      </c>
      <c r="J70" s="294" t="s">
        <v>618</v>
      </c>
      <c r="K70" s="294" t="s">
        <v>618</v>
      </c>
      <c r="L70" s="294" t="s">
        <v>618</v>
      </c>
      <c r="M70" s="294" t="s">
        <v>618</v>
      </c>
      <c r="N70" s="293"/>
    </row>
    <row r="71" spans="1:14" s="14" customFormat="1" ht="12.75">
      <c r="A71" s="15">
        <f>'Sub-Cpt Record'!A43</f>
        <v>0</v>
      </c>
      <c r="B71" s="16">
        <f>'Sub-Cpt Record'!B43</f>
        <v>0</v>
      </c>
      <c r="C71" s="16">
        <f>'Sub-Cpt Record'!E43</f>
        <v>0</v>
      </c>
      <c r="D71" s="16">
        <f>'Sub-Cpt Record'!F43</f>
        <v>0</v>
      </c>
      <c r="E71" s="16">
        <f>'Sub-Cpt Record'!G43</f>
        <v>0</v>
      </c>
      <c r="F71" s="286">
        <f>'Sub-Cpt Record'!H43</f>
        <v>0</v>
      </c>
      <c r="G71" s="292" t="s">
        <v>611</v>
      </c>
      <c r="H71" s="294" t="s">
        <v>618</v>
      </c>
      <c r="I71" s="294" t="s">
        <v>618</v>
      </c>
      <c r="J71" s="294" t="s">
        <v>618</v>
      </c>
      <c r="K71" s="294" t="s">
        <v>618</v>
      </c>
      <c r="L71" s="294" t="s">
        <v>618</v>
      </c>
      <c r="M71" s="294" t="s">
        <v>618</v>
      </c>
      <c r="N71" s="293"/>
    </row>
    <row r="72" spans="1:14" s="14" customFormat="1" ht="12.75">
      <c r="A72" s="15">
        <f>'Sub-Cpt Record'!A44</f>
        <v>0</v>
      </c>
      <c r="B72" s="16">
        <f>'Sub-Cpt Record'!B44</f>
        <v>0</v>
      </c>
      <c r="C72" s="16">
        <f>'Sub-Cpt Record'!E44</f>
        <v>0</v>
      </c>
      <c r="D72" s="16">
        <f>'Sub-Cpt Record'!F44</f>
        <v>0</v>
      </c>
      <c r="E72" s="16">
        <f>'Sub-Cpt Record'!G44</f>
        <v>0</v>
      </c>
      <c r="F72" s="286">
        <f>'Sub-Cpt Record'!H44</f>
        <v>0</v>
      </c>
      <c r="G72" s="281" t="s">
        <v>612</v>
      </c>
      <c r="H72" s="294" t="s">
        <v>618</v>
      </c>
      <c r="I72" s="294" t="s">
        <v>618</v>
      </c>
      <c r="J72" s="294" t="s">
        <v>618</v>
      </c>
      <c r="K72" s="294" t="s">
        <v>618</v>
      </c>
      <c r="L72" s="294" t="s">
        <v>618</v>
      </c>
      <c r="M72" s="294" t="s">
        <v>618</v>
      </c>
      <c r="N72" s="19"/>
    </row>
    <row r="73" spans="1:14" s="14" customFormat="1" ht="12.75">
      <c r="A73" s="15">
        <f>'Sub-Cpt Record'!A45</f>
        <v>0</v>
      </c>
      <c r="B73" s="16">
        <f>'Sub-Cpt Record'!B45</f>
        <v>0</v>
      </c>
      <c r="C73" s="16">
        <f>'Sub-Cpt Record'!E45</f>
        <v>0</v>
      </c>
      <c r="D73" s="16">
        <f>'Sub-Cpt Record'!F45</f>
        <v>0</v>
      </c>
      <c r="E73" s="16">
        <f>'Sub-Cpt Record'!G45</f>
        <v>0</v>
      </c>
      <c r="F73" s="286">
        <f>'Sub-Cpt Record'!H45</f>
        <v>0</v>
      </c>
      <c r="G73" s="280" t="s">
        <v>613</v>
      </c>
      <c r="H73" s="289"/>
      <c r="I73" s="294" t="s">
        <v>618</v>
      </c>
      <c r="J73" s="28"/>
      <c r="K73" s="28"/>
      <c r="L73" s="28"/>
      <c r="M73" s="28"/>
      <c r="N73" s="19"/>
    </row>
    <row r="74" spans="1:14" s="14" customFormat="1" ht="12.75">
      <c r="A74" s="15">
        <f>'Sub-Cpt Record'!A46</f>
        <v>0</v>
      </c>
      <c r="B74" s="16">
        <f>'Sub-Cpt Record'!B46</f>
        <v>0</v>
      </c>
      <c r="C74" s="16">
        <f>'Sub-Cpt Record'!E46</f>
        <v>0</v>
      </c>
      <c r="D74" s="16">
        <f>'Sub-Cpt Record'!F46</f>
        <v>0</v>
      </c>
      <c r="E74" s="16">
        <f>'Sub-Cpt Record'!G46</f>
        <v>0</v>
      </c>
      <c r="F74" s="286">
        <f>'Sub-Cpt Record'!H46</f>
        <v>0</v>
      </c>
      <c r="G74" s="280" t="s">
        <v>614</v>
      </c>
      <c r="H74" s="294" t="s">
        <v>618</v>
      </c>
      <c r="I74" s="294" t="s">
        <v>618</v>
      </c>
      <c r="J74" s="294" t="s">
        <v>618</v>
      </c>
      <c r="K74" s="294" t="s">
        <v>618</v>
      </c>
      <c r="L74" s="294" t="s">
        <v>618</v>
      </c>
      <c r="M74" s="294" t="s">
        <v>618</v>
      </c>
      <c r="N74" s="19"/>
    </row>
    <row r="75" spans="1:14" s="14" customFormat="1" ht="12.75">
      <c r="A75" s="15">
        <f>'Sub-Cpt Record'!A47</f>
        <v>0</v>
      </c>
      <c r="B75" s="16">
        <f>'Sub-Cpt Record'!B47</f>
        <v>0</v>
      </c>
      <c r="C75" s="16">
        <f>'Sub-Cpt Record'!E47</f>
        <v>0</v>
      </c>
      <c r="D75" s="16">
        <f>'Sub-Cpt Record'!F47</f>
        <v>0</v>
      </c>
      <c r="E75" s="16">
        <f>'Sub-Cpt Record'!G47</f>
        <v>0</v>
      </c>
      <c r="F75" s="286">
        <f>'Sub-Cpt Record'!H47</f>
        <v>0</v>
      </c>
      <c r="G75" s="280" t="s">
        <v>634</v>
      </c>
      <c r="H75" s="289"/>
      <c r="I75" s="294" t="s">
        <v>618</v>
      </c>
      <c r="J75" s="28"/>
      <c r="K75" s="294" t="s">
        <v>618</v>
      </c>
      <c r="L75" s="28"/>
      <c r="M75" s="294" t="s">
        <v>618</v>
      </c>
      <c r="N75" s="19"/>
    </row>
    <row r="76" spans="1:14" s="14" customFormat="1" ht="12.75">
      <c r="A76" s="15">
        <f>'Sub-Cpt Record'!A48</f>
        <v>0</v>
      </c>
      <c r="B76" s="16">
        <f>'Sub-Cpt Record'!B48</f>
        <v>0</v>
      </c>
      <c r="C76" s="16">
        <f>'Sub-Cpt Record'!E48</f>
        <v>0</v>
      </c>
      <c r="D76" s="16">
        <f>'Sub-Cpt Record'!F48</f>
        <v>0</v>
      </c>
      <c r="E76" s="16">
        <f>'Sub-Cpt Record'!G48</f>
        <v>0</v>
      </c>
      <c r="F76" s="286">
        <f>'Sub-Cpt Record'!H48</f>
        <v>0</v>
      </c>
      <c r="G76" s="280" t="s">
        <v>635</v>
      </c>
      <c r="H76" s="289"/>
      <c r="I76" s="294" t="s">
        <v>618</v>
      </c>
      <c r="J76" s="28"/>
      <c r="K76" s="28"/>
      <c r="L76" s="294" t="s">
        <v>618</v>
      </c>
      <c r="M76" s="294" t="s">
        <v>618</v>
      </c>
      <c r="N76" s="19"/>
    </row>
    <row r="77" spans="1:14" s="14" customFormat="1" ht="24">
      <c r="A77" s="15">
        <f>'Sub-Cpt Record'!A49</f>
        <v>0</v>
      </c>
      <c r="B77" s="16">
        <f>'Sub-Cpt Record'!B49</f>
        <v>0</v>
      </c>
      <c r="C77" s="16">
        <f>'Sub-Cpt Record'!E49</f>
        <v>0</v>
      </c>
      <c r="D77" s="16">
        <f>'Sub-Cpt Record'!F49</f>
        <v>0</v>
      </c>
      <c r="E77" s="16">
        <f>'Sub-Cpt Record'!G49</f>
        <v>0</v>
      </c>
      <c r="F77" s="286">
        <f>'Sub-Cpt Record'!H49</f>
        <v>0</v>
      </c>
      <c r="G77" s="285" t="s">
        <v>636</v>
      </c>
      <c r="H77" s="289"/>
      <c r="I77" s="294" t="s">
        <v>618</v>
      </c>
      <c r="J77" s="28"/>
      <c r="K77" s="294" t="s">
        <v>618</v>
      </c>
      <c r="L77" s="28"/>
      <c r="M77" s="294" t="s">
        <v>618</v>
      </c>
      <c r="N77" s="19"/>
    </row>
    <row r="78" spans="1:14" s="14" customFormat="1" ht="12.75">
      <c r="A78" s="15">
        <f>'Sub-Cpt Record'!A50</f>
        <v>0</v>
      </c>
      <c r="B78" s="16">
        <f>'Sub-Cpt Record'!B50</f>
        <v>0</v>
      </c>
      <c r="C78" s="16">
        <f>'Sub-Cpt Record'!E50</f>
        <v>0</v>
      </c>
      <c r="D78" s="16">
        <f>'Sub-Cpt Record'!F50</f>
        <v>0</v>
      </c>
      <c r="E78" s="16">
        <f>'Sub-Cpt Record'!G50</f>
        <v>0</v>
      </c>
      <c r="F78" s="286">
        <f>'Sub-Cpt Record'!H50</f>
        <v>0</v>
      </c>
      <c r="G78" s="280" t="s">
        <v>637</v>
      </c>
      <c r="H78" s="289"/>
      <c r="I78" s="28"/>
      <c r="J78" s="28"/>
      <c r="K78" s="294" t="s">
        <v>618</v>
      </c>
      <c r="L78" s="28"/>
      <c r="M78" s="294" t="s">
        <v>618</v>
      </c>
      <c r="N78" s="19"/>
    </row>
    <row r="79" spans="1:14" s="14" customFormat="1" ht="12.75">
      <c r="A79" s="15">
        <f>'Sub-Cpt Record'!A51</f>
        <v>0</v>
      </c>
      <c r="B79" s="16">
        <f>'Sub-Cpt Record'!B51</f>
        <v>0</v>
      </c>
      <c r="C79" s="16">
        <f>'Sub-Cpt Record'!E51</f>
        <v>0</v>
      </c>
      <c r="D79" s="16">
        <f>'Sub-Cpt Record'!F51</f>
        <v>0</v>
      </c>
      <c r="E79" s="16">
        <f>'Sub-Cpt Record'!G51</f>
        <v>0</v>
      </c>
      <c r="F79" s="286">
        <f>'Sub-Cpt Record'!H51</f>
        <v>0</v>
      </c>
      <c r="G79" s="280" t="s">
        <v>638</v>
      </c>
      <c r="H79" s="294" t="s">
        <v>618</v>
      </c>
      <c r="I79" s="28"/>
      <c r="J79" s="28"/>
      <c r="K79" s="28"/>
      <c r="L79" s="28"/>
      <c r="M79" s="28"/>
      <c r="N79" s="19"/>
    </row>
    <row r="80" spans="1:14" s="14" customFormat="1" ht="24">
      <c r="A80" s="15">
        <f>'Sub-Cpt Record'!A52</f>
        <v>0</v>
      </c>
      <c r="B80" s="16">
        <f>'Sub-Cpt Record'!B52</f>
        <v>0</v>
      </c>
      <c r="C80" s="16">
        <f>'Sub-Cpt Record'!E52</f>
        <v>0</v>
      </c>
      <c r="D80" s="16">
        <f>'Sub-Cpt Record'!F52</f>
        <v>0</v>
      </c>
      <c r="E80" s="16">
        <f>'Sub-Cpt Record'!G52</f>
        <v>0</v>
      </c>
      <c r="F80" s="286">
        <f>'Sub-Cpt Record'!H52</f>
        <v>0</v>
      </c>
      <c r="G80" s="285" t="s">
        <v>639</v>
      </c>
      <c r="H80" s="289"/>
      <c r="I80" s="294" t="s">
        <v>618</v>
      </c>
      <c r="J80" s="294" t="s">
        <v>618</v>
      </c>
      <c r="K80" s="294" t="s">
        <v>618</v>
      </c>
      <c r="L80" s="294" t="s">
        <v>618</v>
      </c>
      <c r="M80" s="294" t="s">
        <v>618</v>
      </c>
      <c r="N80" s="19"/>
    </row>
    <row r="81" spans="1:14" s="14" customFormat="1" ht="12.75">
      <c r="A81" s="15">
        <f>'Sub-Cpt Record'!A53</f>
        <v>0</v>
      </c>
      <c r="B81" s="16">
        <f>'Sub-Cpt Record'!B53</f>
        <v>0</v>
      </c>
      <c r="C81" s="16">
        <f>'Sub-Cpt Record'!E53</f>
        <v>0</v>
      </c>
      <c r="D81" s="16">
        <f>'Sub-Cpt Record'!F53</f>
        <v>0</v>
      </c>
      <c r="E81" s="16">
        <f>'Sub-Cpt Record'!G53</f>
        <v>0</v>
      </c>
      <c r="F81" s="286">
        <f>'Sub-Cpt Record'!H53</f>
        <v>0</v>
      </c>
      <c r="G81" s="280" t="s">
        <v>640</v>
      </c>
      <c r="H81" s="289"/>
      <c r="I81" s="28"/>
      <c r="J81" s="28"/>
      <c r="K81" s="294" t="s">
        <v>618</v>
      </c>
      <c r="L81" s="28"/>
      <c r="M81" s="28"/>
      <c r="N81" s="19"/>
    </row>
    <row r="82" spans="1:14" s="14" customFormat="1" ht="12.75">
      <c r="A82" s="15">
        <f>'Sub-Cpt Record'!A54</f>
        <v>0</v>
      </c>
      <c r="B82" s="16">
        <f>'Sub-Cpt Record'!B54</f>
        <v>0</v>
      </c>
      <c r="C82" s="16">
        <f>'Sub-Cpt Record'!E54</f>
        <v>0</v>
      </c>
      <c r="D82" s="16">
        <f>'Sub-Cpt Record'!F54</f>
        <v>0</v>
      </c>
      <c r="E82" s="16">
        <f>'Sub-Cpt Record'!G54</f>
        <v>0</v>
      </c>
      <c r="F82" s="286">
        <f>'Sub-Cpt Record'!H54</f>
        <v>0</v>
      </c>
      <c r="G82" s="280" t="s">
        <v>641</v>
      </c>
      <c r="H82" s="294" t="s">
        <v>618</v>
      </c>
      <c r="I82" s="28"/>
      <c r="J82" s="28"/>
      <c r="K82" s="28"/>
      <c r="L82" s="28"/>
      <c r="M82" s="28"/>
      <c r="N82" s="19"/>
    </row>
    <row r="83" spans="1:14" s="14" customFormat="1" ht="12.75">
      <c r="A83" s="15">
        <f>'Sub-Cpt Record'!A55</f>
        <v>0</v>
      </c>
      <c r="B83" s="16">
        <f>'Sub-Cpt Record'!B55</f>
        <v>0</v>
      </c>
      <c r="C83" s="16">
        <f>'Sub-Cpt Record'!E55</f>
        <v>0</v>
      </c>
      <c r="D83" s="16">
        <f>'Sub-Cpt Record'!F55</f>
        <v>0</v>
      </c>
      <c r="E83" s="16">
        <f>'Sub-Cpt Record'!G55</f>
        <v>0</v>
      </c>
      <c r="F83" s="190">
        <f>'Sub-Cpt Record'!H55</f>
        <v>0</v>
      </c>
      <c r="G83" s="130"/>
      <c r="H83" s="27"/>
      <c r="I83" s="28"/>
      <c r="J83" s="28"/>
      <c r="K83" s="28"/>
      <c r="L83" s="28"/>
      <c r="M83" s="28"/>
      <c r="N83" s="19"/>
    </row>
    <row r="84" spans="1:14" s="14" customFormat="1" ht="12.75">
      <c r="A84" s="15">
        <f>'Sub-Cpt Record'!A56</f>
        <v>0</v>
      </c>
      <c r="B84" s="16">
        <f>'Sub-Cpt Record'!B56</f>
        <v>0</v>
      </c>
      <c r="C84" s="16">
        <f>'Sub-Cpt Record'!E56</f>
        <v>0</v>
      </c>
      <c r="D84" s="16">
        <f>'Sub-Cpt Record'!F56</f>
        <v>0</v>
      </c>
      <c r="E84" s="16">
        <f>'Sub-Cpt Record'!G56</f>
        <v>0</v>
      </c>
      <c r="F84" s="190">
        <f>'Sub-Cpt Record'!H56</f>
        <v>0</v>
      </c>
      <c r="G84" s="130"/>
      <c r="H84" s="27"/>
      <c r="I84" s="28"/>
      <c r="J84" s="28"/>
      <c r="K84" s="28"/>
      <c r="L84" s="28"/>
      <c r="M84" s="28"/>
      <c r="N84" s="19"/>
    </row>
    <row r="85" spans="1:14" s="14" customFormat="1" ht="12.75">
      <c r="A85" s="15">
        <f>'Sub-Cpt Record'!A57</f>
        <v>0</v>
      </c>
      <c r="B85" s="16">
        <f>'Sub-Cpt Record'!B57</f>
        <v>0</v>
      </c>
      <c r="C85" s="16">
        <f>'Sub-Cpt Record'!E57</f>
        <v>0</v>
      </c>
      <c r="D85" s="16">
        <f>'Sub-Cpt Record'!F57</f>
        <v>0</v>
      </c>
      <c r="E85" s="16">
        <f>'Sub-Cpt Record'!G57</f>
        <v>0</v>
      </c>
      <c r="F85" s="190">
        <f>'Sub-Cpt Record'!H57</f>
        <v>0</v>
      </c>
      <c r="G85" s="130"/>
      <c r="H85" s="27"/>
      <c r="I85" s="28"/>
      <c r="J85" s="28"/>
      <c r="K85" s="28"/>
      <c r="L85" s="28"/>
      <c r="M85" s="28"/>
      <c r="N85" s="19"/>
    </row>
    <row r="86" spans="1:14" s="14" customFormat="1" ht="12.75">
      <c r="A86" s="15">
        <f>'Sub-Cpt Record'!A58</f>
        <v>0</v>
      </c>
      <c r="B86" s="16">
        <f>'Sub-Cpt Record'!B58</f>
        <v>0</v>
      </c>
      <c r="C86" s="16">
        <f>'Sub-Cpt Record'!E58</f>
        <v>0</v>
      </c>
      <c r="D86" s="16">
        <f>'Sub-Cpt Record'!F58</f>
        <v>0</v>
      </c>
      <c r="E86" s="16">
        <f>'Sub-Cpt Record'!G58</f>
        <v>0</v>
      </c>
      <c r="F86" s="190">
        <f>'Sub-Cpt Record'!H58</f>
        <v>0</v>
      </c>
      <c r="G86" s="130"/>
      <c r="H86" s="27"/>
      <c r="I86" s="28"/>
      <c r="J86" s="28"/>
      <c r="K86" s="28"/>
      <c r="L86" s="28"/>
      <c r="M86" s="28"/>
      <c r="N86" s="19"/>
    </row>
    <row r="87" spans="1:14" s="14" customFormat="1" ht="12.75">
      <c r="A87" s="15">
        <f>'Sub-Cpt Record'!A59</f>
        <v>0</v>
      </c>
      <c r="B87" s="16">
        <f>'Sub-Cpt Record'!B59</f>
        <v>0</v>
      </c>
      <c r="C87" s="16">
        <f>'Sub-Cpt Record'!E59</f>
        <v>0</v>
      </c>
      <c r="D87" s="16">
        <f>'Sub-Cpt Record'!F59</f>
        <v>0</v>
      </c>
      <c r="E87" s="16">
        <f>'Sub-Cpt Record'!G59</f>
        <v>0</v>
      </c>
      <c r="F87" s="190">
        <f>'Sub-Cpt Record'!H59</f>
        <v>0</v>
      </c>
      <c r="G87" s="130"/>
      <c r="H87" s="27"/>
      <c r="I87" s="28"/>
      <c r="J87" s="28"/>
      <c r="K87" s="28"/>
      <c r="L87" s="28"/>
      <c r="M87" s="28"/>
      <c r="N87" s="19"/>
    </row>
    <row r="88" spans="1:14" s="14" customFormat="1" ht="12.75">
      <c r="A88" s="15">
        <f>'Sub-Cpt Record'!A60</f>
        <v>0</v>
      </c>
      <c r="B88" s="16">
        <f>'Sub-Cpt Record'!B60</f>
        <v>0</v>
      </c>
      <c r="C88" s="16">
        <f>'Sub-Cpt Record'!E60</f>
        <v>0</v>
      </c>
      <c r="D88" s="16">
        <f>'Sub-Cpt Record'!F60</f>
        <v>0</v>
      </c>
      <c r="E88" s="16">
        <f>'Sub-Cpt Record'!G60</f>
        <v>0</v>
      </c>
      <c r="F88" s="190">
        <f>'Sub-Cpt Record'!H60</f>
        <v>0</v>
      </c>
      <c r="G88" s="130"/>
      <c r="H88" s="27"/>
      <c r="I88" s="28"/>
      <c r="J88" s="28"/>
      <c r="K88" s="28"/>
      <c r="L88" s="28"/>
      <c r="M88" s="28"/>
      <c r="N88" s="19"/>
    </row>
    <row r="89" spans="1:14" s="14" customFormat="1" ht="12.75">
      <c r="A89" s="15">
        <f>'Sub-Cpt Record'!A61</f>
        <v>0</v>
      </c>
      <c r="B89" s="16">
        <f>'Sub-Cpt Record'!B61</f>
        <v>0</v>
      </c>
      <c r="C89" s="16">
        <f>'Sub-Cpt Record'!E61</f>
        <v>0</v>
      </c>
      <c r="D89" s="16">
        <f>'Sub-Cpt Record'!F61</f>
        <v>0</v>
      </c>
      <c r="E89" s="16">
        <f>'Sub-Cpt Record'!G61</f>
        <v>0</v>
      </c>
      <c r="F89" s="190">
        <f>'Sub-Cpt Record'!H61</f>
        <v>0</v>
      </c>
      <c r="G89" s="130"/>
      <c r="H89" s="27"/>
      <c r="I89" s="28"/>
      <c r="J89" s="28"/>
      <c r="K89" s="28"/>
      <c r="L89" s="28"/>
      <c r="M89" s="28"/>
      <c r="N89" s="19"/>
    </row>
    <row r="90" spans="1:14" s="14" customFormat="1" ht="12.75">
      <c r="A90" s="15">
        <f>'Sub-Cpt Record'!A62</f>
        <v>0</v>
      </c>
      <c r="B90" s="16">
        <f>'Sub-Cpt Record'!B62</f>
        <v>0</v>
      </c>
      <c r="C90" s="16">
        <f>'Sub-Cpt Record'!E62</f>
        <v>0</v>
      </c>
      <c r="D90" s="16">
        <f>'Sub-Cpt Record'!F62</f>
        <v>0</v>
      </c>
      <c r="E90" s="16">
        <f>'Sub-Cpt Record'!G62</f>
        <v>0</v>
      </c>
      <c r="F90" s="190">
        <f>'Sub-Cpt Record'!H62</f>
        <v>0</v>
      </c>
      <c r="G90" s="130"/>
      <c r="H90" s="27"/>
      <c r="I90" s="28"/>
      <c r="J90" s="28"/>
      <c r="K90" s="28"/>
      <c r="L90" s="28"/>
      <c r="M90" s="28"/>
      <c r="N90" s="19"/>
    </row>
    <row r="91" spans="1:14" s="14" customFormat="1" ht="12.75">
      <c r="A91" s="15">
        <f>'Sub-Cpt Record'!A63</f>
        <v>0</v>
      </c>
      <c r="B91" s="16">
        <f>'Sub-Cpt Record'!B63</f>
        <v>0</v>
      </c>
      <c r="C91" s="16">
        <f>'Sub-Cpt Record'!E63</f>
        <v>0</v>
      </c>
      <c r="D91" s="16">
        <f>'Sub-Cpt Record'!F63</f>
        <v>0</v>
      </c>
      <c r="E91" s="16">
        <f>'Sub-Cpt Record'!G63</f>
        <v>0</v>
      </c>
      <c r="F91" s="190">
        <f>'Sub-Cpt Record'!H63</f>
        <v>0</v>
      </c>
      <c r="G91" s="130"/>
      <c r="H91" s="27"/>
      <c r="I91" s="28"/>
      <c r="J91" s="28"/>
      <c r="K91" s="28"/>
      <c r="L91" s="28"/>
      <c r="M91" s="28"/>
      <c r="N91" s="19"/>
    </row>
    <row r="92" spans="1:14" s="14" customFormat="1" ht="12.75">
      <c r="A92" s="15">
        <f>'Sub-Cpt Record'!A64</f>
        <v>0</v>
      </c>
      <c r="B92" s="16">
        <f>'Sub-Cpt Record'!B64</f>
        <v>0</v>
      </c>
      <c r="C92" s="16">
        <f>'Sub-Cpt Record'!E64</f>
        <v>0</v>
      </c>
      <c r="D92" s="16">
        <f>'Sub-Cpt Record'!F64</f>
        <v>0</v>
      </c>
      <c r="E92" s="16">
        <f>'Sub-Cpt Record'!G64</f>
        <v>0</v>
      </c>
      <c r="F92" s="190">
        <f>'Sub-Cpt Record'!H64</f>
        <v>0</v>
      </c>
      <c r="G92" s="130"/>
      <c r="H92" s="27"/>
      <c r="I92" s="28"/>
      <c r="J92" s="28"/>
      <c r="K92" s="28"/>
      <c r="L92" s="28"/>
      <c r="M92" s="28"/>
      <c r="N92" s="19"/>
    </row>
    <row r="93" spans="1:14" s="14" customFormat="1" ht="12.75">
      <c r="A93" s="15">
        <f>'Sub-Cpt Record'!A65</f>
        <v>0</v>
      </c>
      <c r="B93" s="16">
        <f>'Sub-Cpt Record'!B65</f>
        <v>0</v>
      </c>
      <c r="C93" s="16">
        <f>'Sub-Cpt Record'!E65</f>
        <v>0</v>
      </c>
      <c r="D93" s="16">
        <f>'Sub-Cpt Record'!F65</f>
        <v>0</v>
      </c>
      <c r="E93" s="16">
        <f>'Sub-Cpt Record'!G65</f>
        <v>0</v>
      </c>
      <c r="F93" s="190">
        <f>'Sub-Cpt Record'!H65</f>
        <v>0</v>
      </c>
      <c r="G93" s="130"/>
      <c r="H93" s="27"/>
      <c r="I93" s="28"/>
      <c r="J93" s="28"/>
      <c r="K93" s="28"/>
      <c r="L93" s="28"/>
      <c r="M93" s="28"/>
      <c r="N93" s="19"/>
    </row>
    <row r="94" spans="1:14" s="14" customFormat="1" ht="12.75">
      <c r="A94" s="15">
        <f>'Sub-Cpt Record'!A66</f>
        <v>0</v>
      </c>
      <c r="B94" s="16">
        <f>'Sub-Cpt Record'!B66</f>
        <v>0</v>
      </c>
      <c r="C94" s="16">
        <f>'Sub-Cpt Record'!E66</f>
        <v>0</v>
      </c>
      <c r="D94" s="16">
        <f>'Sub-Cpt Record'!F66</f>
        <v>0</v>
      </c>
      <c r="E94" s="16">
        <f>'Sub-Cpt Record'!G66</f>
        <v>0</v>
      </c>
      <c r="F94" s="190">
        <f>'Sub-Cpt Record'!H66</f>
        <v>0</v>
      </c>
      <c r="G94" s="130"/>
      <c r="H94" s="27"/>
      <c r="I94" s="28"/>
      <c r="J94" s="28"/>
      <c r="K94" s="28"/>
      <c r="L94" s="28"/>
      <c r="M94" s="28"/>
      <c r="N94" s="19"/>
    </row>
    <row r="95" spans="1:14" s="14" customFormat="1" ht="12.75">
      <c r="A95" s="15">
        <f>'Sub-Cpt Record'!A67</f>
        <v>0</v>
      </c>
      <c r="B95" s="16">
        <f>'Sub-Cpt Record'!B67</f>
        <v>0</v>
      </c>
      <c r="C95" s="16">
        <f>'Sub-Cpt Record'!E67</f>
        <v>0</v>
      </c>
      <c r="D95" s="16">
        <f>'Sub-Cpt Record'!F67</f>
        <v>0</v>
      </c>
      <c r="E95" s="16">
        <f>'Sub-Cpt Record'!G67</f>
        <v>0</v>
      </c>
      <c r="F95" s="190">
        <f>'Sub-Cpt Record'!H67</f>
        <v>0</v>
      </c>
      <c r="G95" s="130"/>
      <c r="H95" s="27"/>
      <c r="I95" s="28"/>
      <c r="J95" s="28"/>
      <c r="K95" s="28"/>
      <c r="L95" s="28"/>
      <c r="M95" s="28"/>
      <c r="N95" s="19"/>
    </row>
    <row r="96" spans="1:14" s="14" customFormat="1" ht="12.75">
      <c r="A96" s="15">
        <f>'Sub-Cpt Record'!A68</f>
        <v>0</v>
      </c>
      <c r="B96" s="16">
        <f>'Sub-Cpt Record'!B68</f>
        <v>0</v>
      </c>
      <c r="C96" s="16">
        <f>'Sub-Cpt Record'!E68</f>
        <v>0</v>
      </c>
      <c r="D96" s="16">
        <f>'Sub-Cpt Record'!F68</f>
        <v>0</v>
      </c>
      <c r="E96" s="16">
        <f>'Sub-Cpt Record'!G68</f>
        <v>0</v>
      </c>
      <c r="F96" s="190">
        <f>'Sub-Cpt Record'!H68</f>
        <v>0</v>
      </c>
      <c r="G96" s="130"/>
      <c r="H96" s="27"/>
      <c r="I96" s="28"/>
      <c r="J96" s="28"/>
      <c r="K96" s="28"/>
      <c r="L96" s="28"/>
      <c r="M96" s="28"/>
      <c r="N96" s="19"/>
    </row>
    <row r="97" spans="1:14" s="14" customFormat="1" ht="12.75">
      <c r="A97" s="15">
        <f>'Sub-Cpt Record'!A69</f>
        <v>0</v>
      </c>
      <c r="B97" s="16">
        <f>'Sub-Cpt Record'!B69</f>
        <v>0</v>
      </c>
      <c r="C97" s="16">
        <f>'Sub-Cpt Record'!E69</f>
        <v>0</v>
      </c>
      <c r="D97" s="16">
        <f>'Sub-Cpt Record'!F69</f>
        <v>0</v>
      </c>
      <c r="E97" s="16">
        <f>'Sub-Cpt Record'!G69</f>
        <v>0</v>
      </c>
      <c r="F97" s="190">
        <f>'Sub-Cpt Record'!H69</f>
        <v>0</v>
      </c>
      <c r="G97" s="130"/>
      <c r="H97" s="27"/>
      <c r="I97" s="28"/>
      <c r="J97" s="28"/>
      <c r="K97" s="28"/>
      <c r="L97" s="28"/>
      <c r="M97" s="28"/>
      <c r="N97" s="19"/>
    </row>
    <row r="98" spans="1:14" s="14" customFormat="1" ht="12.75">
      <c r="A98" s="15">
        <f>'Sub-Cpt Record'!A70</f>
        <v>0</v>
      </c>
      <c r="B98" s="16">
        <f>'Sub-Cpt Record'!B70</f>
        <v>0</v>
      </c>
      <c r="C98" s="16">
        <f>'Sub-Cpt Record'!E70</f>
        <v>0</v>
      </c>
      <c r="D98" s="16">
        <f>'Sub-Cpt Record'!F70</f>
        <v>0</v>
      </c>
      <c r="E98" s="16">
        <f>'Sub-Cpt Record'!G70</f>
        <v>0</v>
      </c>
      <c r="F98" s="190">
        <f>'Sub-Cpt Record'!H70</f>
        <v>0</v>
      </c>
      <c r="G98" s="130"/>
      <c r="H98" s="27"/>
      <c r="I98" s="28"/>
      <c r="J98" s="28"/>
      <c r="K98" s="28"/>
      <c r="L98" s="28"/>
      <c r="M98" s="28"/>
      <c r="N98" s="19"/>
    </row>
    <row r="99" spans="1:14" s="14" customFormat="1" ht="12.75">
      <c r="A99" s="15">
        <f>'Sub-Cpt Record'!A71</f>
        <v>0</v>
      </c>
      <c r="B99" s="16">
        <f>'Sub-Cpt Record'!B71</f>
        <v>0</v>
      </c>
      <c r="C99" s="16">
        <f>'Sub-Cpt Record'!E71</f>
        <v>0</v>
      </c>
      <c r="D99" s="16">
        <f>'Sub-Cpt Record'!F71</f>
        <v>0</v>
      </c>
      <c r="E99" s="16">
        <f>'Sub-Cpt Record'!G71</f>
        <v>0</v>
      </c>
      <c r="F99" s="190">
        <f>'Sub-Cpt Record'!H71</f>
        <v>0</v>
      </c>
      <c r="G99" s="130"/>
      <c r="H99" s="27"/>
      <c r="I99" s="28"/>
      <c r="J99" s="28"/>
      <c r="K99" s="28"/>
      <c r="L99" s="28"/>
      <c r="M99" s="28"/>
      <c r="N99" s="19"/>
    </row>
    <row r="100" spans="1:14" s="14" customFormat="1" ht="12.75">
      <c r="A100" s="15">
        <f>'Sub-Cpt Record'!A72</f>
        <v>0</v>
      </c>
      <c r="B100" s="16">
        <f>'Sub-Cpt Record'!B72</f>
        <v>0</v>
      </c>
      <c r="C100" s="16">
        <f>'Sub-Cpt Record'!E72</f>
        <v>0</v>
      </c>
      <c r="D100" s="16">
        <f>'Sub-Cpt Record'!F72</f>
        <v>0</v>
      </c>
      <c r="E100" s="16">
        <f>'Sub-Cpt Record'!G72</f>
        <v>0</v>
      </c>
      <c r="F100" s="190">
        <f>'Sub-Cpt Record'!H72</f>
        <v>0</v>
      </c>
      <c r="G100" s="130"/>
      <c r="H100" s="27"/>
      <c r="I100" s="28"/>
      <c r="J100" s="28"/>
      <c r="K100" s="28"/>
      <c r="L100" s="28"/>
      <c r="M100" s="28"/>
      <c r="N100" s="19"/>
    </row>
    <row r="101" spans="1:14" s="14" customFormat="1" ht="12.75">
      <c r="A101" s="15">
        <f>'Sub-Cpt Record'!A73</f>
        <v>0</v>
      </c>
      <c r="B101" s="16">
        <f>'Sub-Cpt Record'!B73</f>
        <v>0</v>
      </c>
      <c r="C101" s="16">
        <f>'Sub-Cpt Record'!E73</f>
        <v>0</v>
      </c>
      <c r="D101" s="16">
        <f>'Sub-Cpt Record'!F73</f>
        <v>0</v>
      </c>
      <c r="E101" s="16">
        <f>'Sub-Cpt Record'!G73</f>
        <v>0</v>
      </c>
      <c r="F101" s="190">
        <f>'Sub-Cpt Record'!H73</f>
        <v>0</v>
      </c>
      <c r="G101" s="130"/>
      <c r="H101" s="27"/>
      <c r="I101" s="28"/>
      <c r="J101" s="28"/>
      <c r="K101" s="28"/>
      <c r="L101" s="28"/>
      <c r="M101" s="28"/>
      <c r="N101" s="19"/>
    </row>
    <row r="102" spans="1:14" s="14" customFormat="1" ht="12.75">
      <c r="A102" s="15">
        <f>'Sub-Cpt Record'!A74</f>
        <v>0</v>
      </c>
      <c r="B102" s="16">
        <f>'Sub-Cpt Record'!B74</f>
        <v>0</v>
      </c>
      <c r="C102" s="16">
        <f>'Sub-Cpt Record'!E74</f>
        <v>0</v>
      </c>
      <c r="D102" s="16">
        <f>'Sub-Cpt Record'!F74</f>
        <v>0</v>
      </c>
      <c r="E102" s="16">
        <f>'Sub-Cpt Record'!G74</f>
        <v>0</v>
      </c>
      <c r="F102" s="190">
        <f>'Sub-Cpt Record'!H74</f>
        <v>0</v>
      </c>
      <c r="G102" s="130"/>
      <c r="H102" s="27"/>
      <c r="I102" s="28"/>
      <c r="J102" s="28"/>
      <c r="K102" s="28"/>
      <c r="L102" s="28"/>
      <c r="M102" s="28"/>
      <c r="N102" s="19"/>
    </row>
    <row r="103" spans="1:14" s="14" customFormat="1" ht="12.75">
      <c r="A103" s="15">
        <f>'Sub-Cpt Record'!A75</f>
        <v>0</v>
      </c>
      <c r="B103" s="16">
        <f>'Sub-Cpt Record'!B75</f>
        <v>0</v>
      </c>
      <c r="C103" s="16">
        <f>'Sub-Cpt Record'!E75</f>
        <v>0</v>
      </c>
      <c r="D103" s="16">
        <f>'Sub-Cpt Record'!F75</f>
        <v>0</v>
      </c>
      <c r="E103" s="16">
        <f>'Sub-Cpt Record'!G75</f>
        <v>0</v>
      </c>
      <c r="F103" s="190">
        <f>'Sub-Cpt Record'!H75</f>
        <v>0</v>
      </c>
      <c r="G103" s="130"/>
      <c r="H103" s="27"/>
      <c r="I103" s="28"/>
      <c r="J103" s="28"/>
      <c r="K103" s="28"/>
      <c r="L103" s="28"/>
      <c r="M103" s="28"/>
      <c r="N103" s="19"/>
    </row>
    <row r="104" spans="1:14" s="14" customFormat="1" ht="12.75">
      <c r="A104" s="15">
        <f>'Sub-Cpt Record'!A76</f>
        <v>0</v>
      </c>
      <c r="B104" s="16">
        <f>'Sub-Cpt Record'!B76</f>
        <v>0</v>
      </c>
      <c r="C104" s="16">
        <f>'Sub-Cpt Record'!E76</f>
        <v>0</v>
      </c>
      <c r="D104" s="16">
        <f>'Sub-Cpt Record'!F76</f>
        <v>0</v>
      </c>
      <c r="E104" s="16">
        <f>'Sub-Cpt Record'!G76</f>
        <v>0</v>
      </c>
      <c r="F104" s="190">
        <f>'Sub-Cpt Record'!H76</f>
        <v>0</v>
      </c>
      <c r="G104" s="130"/>
      <c r="H104" s="27"/>
      <c r="I104" s="28"/>
      <c r="J104" s="28"/>
      <c r="K104" s="28"/>
      <c r="L104" s="28"/>
      <c r="M104" s="28"/>
      <c r="N104" s="19"/>
    </row>
    <row r="105" spans="1:14" s="14" customFormat="1" ht="12.75">
      <c r="A105" s="15">
        <f>'Sub-Cpt Record'!A77</f>
        <v>0</v>
      </c>
      <c r="B105" s="16">
        <f>'Sub-Cpt Record'!B77</f>
        <v>0</v>
      </c>
      <c r="C105" s="16">
        <f>'Sub-Cpt Record'!E77</f>
        <v>0</v>
      </c>
      <c r="D105" s="16">
        <f>'Sub-Cpt Record'!F77</f>
        <v>0</v>
      </c>
      <c r="E105" s="16">
        <f>'Sub-Cpt Record'!G77</f>
        <v>0</v>
      </c>
      <c r="F105" s="190">
        <f>'Sub-Cpt Record'!H77</f>
        <v>0</v>
      </c>
      <c r="G105" s="130"/>
      <c r="H105" s="27"/>
      <c r="I105" s="28"/>
      <c r="J105" s="28"/>
      <c r="K105" s="28"/>
      <c r="L105" s="28"/>
      <c r="M105" s="28"/>
      <c r="N105" s="19"/>
    </row>
    <row r="106" spans="1:14" s="14" customFormat="1" ht="12.75">
      <c r="A106" s="15">
        <f>'Sub-Cpt Record'!A78</f>
        <v>0</v>
      </c>
      <c r="B106" s="16">
        <f>'Sub-Cpt Record'!B78</f>
        <v>0</v>
      </c>
      <c r="C106" s="16">
        <f>'Sub-Cpt Record'!E78</f>
        <v>0</v>
      </c>
      <c r="D106" s="16">
        <f>'Sub-Cpt Record'!F78</f>
        <v>0</v>
      </c>
      <c r="E106" s="16">
        <f>'Sub-Cpt Record'!G78</f>
        <v>0</v>
      </c>
      <c r="F106" s="190">
        <f>'Sub-Cpt Record'!H78</f>
        <v>0</v>
      </c>
      <c r="G106" s="130"/>
      <c r="H106" s="27"/>
      <c r="I106" s="28"/>
      <c r="J106" s="28"/>
      <c r="K106" s="28"/>
      <c r="L106" s="28"/>
      <c r="M106" s="28"/>
      <c r="N106" s="19"/>
    </row>
    <row r="107" spans="1:14" s="14" customFormat="1" ht="12.75">
      <c r="A107" s="15">
        <f>'Sub-Cpt Record'!A79</f>
        <v>0</v>
      </c>
      <c r="B107" s="16">
        <f>'Sub-Cpt Record'!B79</f>
        <v>0</v>
      </c>
      <c r="C107" s="16">
        <f>'Sub-Cpt Record'!E79</f>
        <v>0</v>
      </c>
      <c r="D107" s="16">
        <f>'Sub-Cpt Record'!F79</f>
        <v>0</v>
      </c>
      <c r="E107" s="16">
        <f>'Sub-Cpt Record'!G79</f>
        <v>0</v>
      </c>
      <c r="F107" s="190">
        <f>'Sub-Cpt Record'!H79</f>
        <v>0</v>
      </c>
      <c r="G107" s="130"/>
      <c r="H107" s="27"/>
      <c r="I107" s="28"/>
      <c r="J107" s="28"/>
      <c r="K107" s="28"/>
      <c r="L107" s="28"/>
      <c r="M107" s="28"/>
      <c r="N107" s="19"/>
    </row>
    <row r="108" spans="1:14" s="14" customFormat="1" ht="12.75">
      <c r="A108" s="15">
        <f>'Sub-Cpt Record'!A80</f>
        <v>0</v>
      </c>
      <c r="B108" s="16">
        <f>'Sub-Cpt Record'!B80</f>
        <v>0</v>
      </c>
      <c r="C108" s="16">
        <f>'Sub-Cpt Record'!E80</f>
        <v>0</v>
      </c>
      <c r="D108" s="16">
        <f>'Sub-Cpt Record'!F80</f>
        <v>0</v>
      </c>
      <c r="E108" s="16">
        <f>'Sub-Cpt Record'!G80</f>
        <v>0</v>
      </c>
      <c r="F108" s="190">
        <f>'Sub-Cpt Record'!H80</f>
        <v>0</v>
      </c>
      <c r="G108" s="130"/>
      <c r="H108" s="27"/>
      <c r="I108" s="28"/>
      <c r="J108" s="28"/>
      <c r="K108" s="28"/>
      <c r="L108" s="28"/>
      <c r="M108" s="28"/>
      <c r="N108" s="19"/>
    </row>
    <row r="109" spans="1:14" s="14" customFormat="1" ht="12.75">
      <c r="A109" s="15">
        <f>'Sub-Cpt Record'!A81</f>
        <v>0</v>
      </c>
      <c r="B109" s="16">
        <f>'Sub-Cpt Record'!B81</f>
        <v>0</v>
      </c>
      <c r="C109" s="16">
        <f>'Sub-Cpt Record'!E81</f>
        <v>0</v>
      </c>
      <c r="D109" s="16">
        <f>'Sub-Cpt Record'!F81</f>
        <v>0</v>
      </c>
      <c r="E109" s="16">
        <f>'Sub-Cpt Record'!G81</f>
        <v>0</v>
      </c>
      <c r="F109" s="190">
        <f>'Sub-Cpt Record'!H81</f>
        <v>0</v>
      </c>
      <c r="G109" s="130"/>
      <c r="H109" s="27"/>
      <c r="I109" s="28"/>
      <c r="J109" s="28"/>
      <c r="K109" s="28"/>
      <c r="L109" s="28"/>
      <c r="M109" s="28"/>
      <c r="N109" s="19"/>
    </row>
    <row r="110" spans="1:14" s="14" customFormat="1" ht="12.75">
      <c r="A110" s="15">
        <f>'Sub-Cpt Record'!A82</f>
        <v>0</v>
      </c>
      <c r="B110" s="16">
        <f>'Sub-Cpt Record'!B82</f>
        <v>0</v>
      </c>
      <c r="C110" s="16">
        <f>'Sub-Cpt Record'!E82</f>
        <v>0</v>
      </c>
      <c r="D110" s="16">
        <f>'Sub-Cpt Record'!F82</f>
        <v>0</v>
      </c>
      <c r="E110" s="16">
        <f>'Sub-Cpt Record'!G82</f>
        <v>0</v>
      </c>
      <c r="F110" s="190">
        <f>'Sub-Cpt Record'!H82</f>
        <v>0</v>
      </c>
      <c r="G110" s="130"/>
      <c r="H110" s="27"/>
      <c r="I110" s="28"/>
      <c r="J110" s="28"/>
      <c r="K110" s="28"/>
      <c r="L110" s="28"/>
      <c r="M110" s="28"/>
      <c r="N110" s="19"/>
    </row>
    <row r="111" spans="1:14" s="14" customFormat="1" ht="12.75">
      <c r="A111" s="15">
        <f>'Sub-Cpt Record'!A83</f>
        <v>0</v>
      </c>
      <c r="B111" s="16">
        <f>'Sub-Cpt Record'!B83</f>
        <v>0</v>
      </c>
      <c r="C111" s="16">
        <f>'Sub-Cpt Record'!E83</f>
        <v>0</v>
      </c>
      <c r="D111" s="16">
        <f>'Sub-Cpt Record'!F83</f>
        <v>0</v>
      </c>
      <c r="E111" s="16">
        <f>'Sub-Cpt Record'!G83</f>
        <v>0</v>
      </c>
      <c r="F111" s="190">
        <f>'Sub-Cpt Record'!H83</f>
        <v>0</v>
      </c>
      <c r="G111" s="130"/>
      <c r="H111" s="27"/>
      <c r="I111" s="28"/>
      <c r="J111" s="28"/>
      <c r="K111" s="28"/>
      <c r="L111" s="28"/>
      <c r="M111" s="28"/>
      <c r="N111" s="19"/>
    </row>
    <row r="112" spans="1:14" s="14" customFormat="1" ht="12.75">
      <c r="A112" s="15">
        <f>'Sub-Cpt Record'!A84</f>
        <v>0</v>
      </c>
      <c r="B112" s="16">
        <f>'Sub-Cpt Record'!B84</f>
        <v>0</v>
      </c>
      <c r="C112" s="16">
        <f>'Sub-Cpt Record'!E84</f>
        <v>0</v>
      </c>
      <c r="D112" s="16">
        <f>'Sub-Cpt Record'!F84</f>
        <v>0</v>
      </c>
      <c r="E112" s="16">
        <f>'Sub-Cpt Record'!G84</f>
        <v>0</v>
      </c>
      <c r="F112" s="190">
        <f>'Sub-Cpt Record'!H84</f>
        <v>0</v>
      </c>
      <c r="G112" s="130"/>
      <c r="H112" s="27"/>
      <c r="I112" s="28"/>
      <c r="J112" s="28"/>
      <c r="K112" s="28"/>
      <c r="L112" s="28"/>
      <c r="M112" s="28"/>
      <c r="N112" s="19"/>
    </row>
    <row r="113" spans="1:14" s="14" customFormat="1" ht="12.75">
      <c r="A113" s="15">
        <f>'Sub-Cpt Record'!A85</f>
        <v>0</v>
      </c>
      <c r="B113" s="16">
        <f>'Sub-Cpt Record'!B85</f>
        <v>0</v>
      </c>
      <c r="C113" s="16">
        <f>'Sub-Cpt Record'!E85</f>
        <v>0</v>
      </c>
      <c r="D113" s="16">
        <f>'Sub-Cpt Record'!F85</f>
        <v>0</v>
      </c>
      <c r="E113" s="16">
        <f>'Sub-Cpt Record'!G85</f>
        <v>0</v>
      </c>
      <c r="F113" s="190">
        <f>'Sub-Cpt Record'!H85</f>
        <v>0</v>
      </c>
      <c r="G113" s="130"/>
      <c r="H113" s="27"/>
      <c r="I113" s="28"/>
      <c r="J113" s="28"/>
      <c r="K113" s="28"/>
      <c r="L113" s="28"/>
      <c r="M113" s="28"/>
      <c r="N113" s="19"/>
    </row>
    <row r="114" spans="1:14" s="14" customFormat="1" ht="12.75">
      <c r="A114" s="15">
        <f>'Sub-Cpt Record'!A86</f>
        <v>0</v>
      </c>
      <c r="B114" s="16">
        <f>'Sub-Cpt Record'!B86</f>
        <v>0</v>
      </c>
      <c r="C114" s="16">
        <f>'Sub-Cpt Record'!E86</f>
        <v>0</v>
      </c>
      <c r="D114" s="16">
        <f>'Sub-Cpt Record'!F86</f>
        <v>0</v>
      </c>
      <c r="E114" s="16">
        <f>'Sub-Cpt Record'!G86</f>
        <v>0</v>
      </c>
      <c r="F114" s="190">
        <f>'Sub-Cpt Record'!H86</f>
        <v>0</v>
      </c>
      <c r="G114" s="130"/>
      <c r="H114" s="27"/>
      <c r="I114" s="28"/>
      <c r="J114" s="28"/>
      <c r="K114" s="28"/>
      <c r="L114" s="28"/>
      <c r="M114" s="28"/>
      <c r="N114" s="19"/>
    </row>
    <row r="115" spans="1:14" s="14" customFormat="1" ht="12.75">
      <c r="A115" s="15">
        <f>'Sub-Cpt Record'!A87</f>
        <v>0</v>
      </c>
      <c r="B115" s="16">
        <f>'Sub-Cpt Record'!B87</f>
        <v>0</v>
      </c>
      <c r="C115" s="16">
        <f>'Sub-Cpt Record'!E87</f>
        <v>0</v>
      </c>
      <c r="D115" s="16">
        <f>'Sub-Cpt Record'!F87</f>
        <v>0</v>
      </c>
      <c r="E115" s="16">
        <f>'Sub-Cpt Record'!G87</f>
        <v>0</v>
      </c>
      <c r="F115" s="190">
        <f>'Sub-Cpt Record'!H87</f>
        <v>0</v>
      </c>
      <c r="G115" s="130"/>
      <c r="H115" s="27"/>
      <c r="I115" s="28"/>
      <c r="J115" s="28"/>
      <c r="K115" s="28"/>
      <c r="L115" s="28"/>
      <c r="M115" s="28"/>
      <c r="N115" s="19"/>
    </row>
    <row r="116" spans="1:14" s="14" customFormat="1" ht="12.75">
      <c r="A116" s="15">
        <f>'Sub-Cpt Record'!A88</f>
        <v>0</v>
      </c>
      <c r="B116" s="16">
        <f>'Sub-Cpt Record'!B88</f>
        <v>0</v>
      </c>
      <c r="C116" s="16">
        <f>'Sub-Cpt Record'!E88</f>
        <v>0</v>
      </c>
      <c r="D116" s="16">
        <f>'Sub-Cpt Record'!F88</f>
        <v>0</v>
      </c>
      <c r="E116" s="16">
        <f>'Sub-Cpt Record'!G88</f>
        <v>0</v>
      </c>
      <c r="F116" s="190">
        <f>'Sub-Cpt Record'!H88</f>
        <v>0</v>
      </c>
      <c r="G116" s="130"/>
      <c r="H116" s="27"/>
      <c r="I116" s="28"/>
      <c r="J116" s="28"/>
      <c r="K116" s="28"/>
      <c r="L116" s="28"/>
      <c r="M116" s="28"/>
      <c r="N116" s="19"/>
    </row>
    <row r="117" spans="1:14" s="14" customFormat="1" ht="12.75">
      <c r="A117" s="15">
        <f>'Sub-Cpt Record'!A89</f>
        <v>0</v>
      </c>
      <c r="B117" s="16">
        <f>'Sub-Cpt Record'!B89</f>
        <v>0</v>
      </c>
      <c r="C117" s="16">
        <f>'Sub-Cpt Record'!E89</f>
        <v>0</v>
      </c>
      <c r="D117" s="16">
        <f>'Sub-Cpt Record'!F89</f>
        <v>0</v>
      </c>
      <c r="E117" s="16">
        <f>'Sub-Cpt Record'!G89</f>
        <v>0</v>
      </c>
      <c r="F117" s="190">
        <f>'Sub-Cpt Record'!H89</f>
        <v>0</v>
      </c>
      <c r="G117" s="130"/>
      <c r="H117" s="27"/>
      <c r="I117" s="28"/>
      <c r="J117" s="28"/>
      <c r="K117" s="28"/>
      <c r="L117" s="28"/>
      <c r="M117" s="28"/>
      <c r="N117" s="19"/>
    </row>
    <row r="118" spans="1:14" s="14" customFormat="1" ht="12.75">
      <c r="A118" s="15">
        <f>'Sub-Cpt Record'!A90</f>
        <v>0</v>
      </c>
      <c r="B118" s="16">
        <f>'Sub-Cpt Record'!B90</f>
        <v>0</v>
      </c>
      <c r="C118" s="16">
        <f>'Sub-Cpt Record'!E90</f>
        <v>0</v>
      </c>
      <c r="D118" s="16">
        <f>'Sub-Cpt Record'!F90</f>
        <v>0</v>
      </c>
      <c r="E118" s="16">
        <f>'Sub-Cpt Record'!G90</f>
        <v>0</v>
      </c>
      <c r="F118" s="190">
        <f>'Sub-Cpt Record'!H90</f>
        <v>0</v>
      </c>
      <c r="G118" s="130"/>
      <c r="H118" s="27"/>
      <c r="I118" s="28"/>
      <c r="J118" s="28"/>
      <c r="K118" s="28"/>
      <c r="L118" s="28"/>
      <c r="M118" s="28"/>
      <c r="N118" s="19"/>
    </row>
    <row r="119" spans="1:14" s="14" customFormat="1" ht="12.75">
      <c r="A119" s="15">
        <f>'Sub-Cpt Record'!A91</f>
        <v>0</v>
      </c>
      <c r="B119" s="16">
        <f>'Sub-Cpt Record'!B91</f>
        <v>0</v>
      </c>
      <c r="C119" s="16">
        <f>'Sub-Cpt Record'!E91</f>
        <v>0</v>
      </c>
      <c r="D119" s="16">
        <f>'Sub-Cpt Record'!F91</f>
        <v>0</v>
      </c>
      <c r="E119" s="16">
        <f>'Sub-Cpt Record'!G91</f>
        <v>0</v>
      </c>
      <c r="F119" s="190">
        <f>'Sub-Cpt Record'!H91</f>
        <v>0</v>
      </c>
      <c r="G119" s="130"/>
      <c r="H119" s="27"/>
      <c r="I119" s="28"/>
      <c r="J119" s="28"/>
      <c r="K119" s="28"/>
      <c r="L119" s="28"/>
      <c r="M119" s="28"/>
      <c r="N119" s="19"/>
    </row>
    <row r="120" spans="1:14" s="14" customFormat="1" ht="12.75">
      <c r="A120" s="15">
        <f>'Sub-Cpt Record'!A92</f>
        <v>0</v>
      </c>
      <c r="B120" s="16">
        <f>'Sub-Cpt Record'!B92</f>
        <v>0</v>
      </c>
      <c r="C120" s="16">
        <f>'Sub-Cpt Record'!E92</f>
        <v>0</v>
      </c>
      <c r="D120" s="16">
        <f>'Sub-Cpt Record'!F92</f>
        <v>0</v>
      </c>
      <c r="E120" s="16">
        <f>'Sub-Cpt Record'!G92</f>
        <v>0</v>
      </c>
      <c r="F120" s="190">
        <f>'Sub-Cpt Record'!H92</f>
        <v>0</v>
      </c>
      <c r="G120" s="130"/>
      <c r="H120" s="27"/>
      <c r="I120" s="28"/>
      <c r="J120" s="28"/>
      <c r="K120" s="28"/>
      <c r="L120" s="28"/>
      <c r="M120" s="28"/>
      <c r="N120" s="19"/>
    </row>
    <row r="121" spans="1:14" s="14" customFormat="1" ht="12.75">
      <c r="A121" s="15">
        <f>'Sub-Cpt Record'!A93</f>
        <v>0</v>
      </c>
      <c r="B121" s="16">
        <f>'Sub-Cpt Record'!B93</f>
        <v>0</v>
      </c>
      <c r="C121" s="16">
        <f>'Sub-Cpt Record'!E93</f>
        <v>0</v>
      </c>
      <c r="D121" s="16">
        <f>'Sub-Cpt Record'!F93</f>
        <v>0</v>
      </c>
      <c r="E121" s="16">
        <f>'Sub-Cpt Record'!G93</f>
        <v>0</v>
      </c>
      <c r="F121" s="190">
        <f>'Sub-Cpt Record'!H93</f>
        <v>0</v>
      </c>
      <c r="G121" s="130"/>
      <c r="H121" s="27"/>
      <c r="I121" s="28"/>
      <c r="J121" s="28"/>
      <c r="K121" s="28"/>
      <c r="L121" s="28"/>
      <c r="M121" s="28"/>
      <c r="N121" s="19"/>
    </row>
    <row r="122" spans="1:14" s="14" customFormat="1" ht="12.75">
      <c r="A122" s="15">
        <f>'Sub-Cpt Record'!A94</f>
        <v>0</v>
      </c>
      <c r="B122" s="16">
        <f>'Sub-Cpt Record'!B94</f>
        <v>0</v>
      </c>
      <c r="C122" s="16">
        <f>'Sub-Cpt Record'!E94</f>
        <v>0</v>
      </c>
      <c r="D122" s="16">
        <f>'Sub-Cpt Record'!F94</f>
        <v>0</v>
      </c>
      <c r="E122" s="16">
        <f>'Sub-Cpt Record'!G94</f>
        <v>0</v>
      </c>
      <c r="F122" s="190">
        <f>'Sub-Cpt Record'!H94</f>
        <v>0</v>
      </c>
      <c r="G122" s="130"/>
      <c r="H122" s="27"/>
      <c r="I122" s="28"/>
      <c r="J122" s="28"/>
      <c r="K122" s="28"/>
      <c r="L122" s="28"/>
      <c r="M122" s="28"/>
      <c r="N122" s="19"/>
    </row>
    <row r="123" spans="1:14" s="14" customFormat="1" ht="13.5" thickBot="1">
      <c r="A123" s="17">
        <f>'Sub-Cpt Record'!A95</f>
        <v>0</v>
      </c>
      <c r="B123" s="18">
        <f>'Sub-Cpt Record'!B95</f>
        <v>0</v>
      </c>
      <c r="C123" s="18">
        <f>'Sub-Cpt Record'!E95</f>
        <v>0</v>
      </c>
      <c r="D123" s="18">
        <f>'Sub-Cpt Record'!F95</f>
        <v>0</v>
      </c>
      <c r="E123" s="18">
        <f>'Sub-Cpt Record'!G95</f>
        <v>0</v>
      </c>
      <c r="F123" s="191">
        <f>'Sub-Cpt Record'!H95</f>
        <v>0</v>
      </c>
      <c r="G123" s="131"/>
      <c r="H123" s="29"/>
      <c r="I123" s="30"/>
      <c r="J123" s="30"/>
      <c r="K123" s="30"/>
      <c r="L123" s="30"/>
      <c r="M123" s="30"/>
      <c r="N123" s="20"/>
    </row>
  </sheetData>
  <sheetProtection/>
  <mergeCells count="11">
    <mergeCell ref="G7:G8"/>
    <mergeCell ref="N7:N8"/>
    <mergeCell ref="G4:N6"/>
    <mergeCell ref="A1:S3"/>
    <mergeCell ref="A7:A8"/>
    <mergeCell ref="B7:B8"/>
    <mergeCell ref="F7:F8"/>
    <mergeCell ref="A4:F6"/>
    <mergeCell ref="E7:E8"/>
    <mergeCell ref="C7:D7"/>
    <mergeCell ref="H7:M7"/>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
      <selection activeCell="E25" sqref="E25"/>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188" t="s">
        <v>138</v>
      </c>
      <c r="B1" s="188" t="s">
        <v>139</v>
      </c>
      <c r="C1" s="188" t="s">
        <v>140</v>
      </c>
      <c r="D1" s="189" t="s">
        <v>141</v>
      </c>
    </row>
    <row r="2" spans="1:4" ht="12.75">
      <c r="A2" s="187" t="s">
        <v>285</v>
      </c>
      <c r="B2" s="187" t="s">
        <v>286</v>
      </c>
      <c r="C2" s="187" t="s">
        <v>147</v>
      </c>
      <c r="D2" s="187" t="s">
        <v>535</v>
      </c>
    </row>
    <row r="3" spans="1:4" ht="12.75">
      <c r="A3" s="187" t="s">
        <v>498</v>
      </c>
      <c r="B3" s="187" t="s">
        <v>499</v>
      </c>
      <c r="C3" s="187" t="s">
        <v>252</v>
      </c>
      <c r="D3" s="187" t="s">
        <v>536</v>
      </c>
    </row>
    <row r="4" spans="1:4" ht="12.75">
      <c r="A4" s="187" t="s">
        <v>277</v>
      </c>
      <c r="B4" s="187" t="s">
        <v>278</v>
      </c>
      <c r="C4" s="187" t="s">
        <v>62</v>
      </c>
      <c r="D4" s="187" t="s">
        <v>535</v>
      </c>
    </row>
    <row r="5" spans="1:4" ht="12.75">
      <c r="A5" s="187" t="s">
        <v>399</v>
      </c>
      <c r="B5" s="187" t="s">
        <v>400</v>
      </c>
      <c r="C5" s="187" t="s">
        <v>204</v>
      </c>
      <c r="D5" s="187" t="s">
        <v>535</v>
      </c>
    </row>
    <row r="6" spans="1:4" ht="12.75">
      <c r="A6" s="187" t="s">
        <v>528</v>
      </c>
      <c r="B6" s="187" t="s">
        <v>529</v>
      </c>
      <c r="C6" s="187" t="s">
        <v>267</v>
      </c>
      <c r="D6" s="187" t="s">
        <v>536</v>
      </c>
    </row>
    <row r="7" spans="1:4" ht="12.75">
      <c r="A7" s="187" t="s">
        <v>441</v>
      </c>
      <c r="B7" s="187" t="s">
        <v>442</v>
      </c>
      <c r="C7" s="187" t="s">
        <v>224</v>
      </c>
      <c r="D7" s="187" t="s">
        <v>536</v>
      </c>
    </row>
    <row r="8" spans="1:4" ht="12.75">
      <c r="A8" s="187" t="s">
        <v>310</v>
      </c>
      <c r="B8" s="187" t="s">
        <v>311</v>
      </c>
      <c r="C8" s="187" t="s">
        <v>160</v>
      </c>
      <c r="D8" s="187" t="s">
        <v>535</v>
      </c>
    </row>
    <row r="9" spans="1:4" ht="12.75">
      <c r="A9" s="187" t="s">
        <v>512</v>
      </c>
      <c r="B9" s="187" t="s">
        <v>513</v>
      </c>
      <c r="C9" s="187" t="s">
        <v>259</v>
      </c>
      <c r="D9" s="187" t="s">
        <v>536</v>
      </c>
    </row>
    <row r="10" spans="1:4" ht="12.75">
      <c r="A10" s="187" t="s">
        <v>363</v>
      </c>
      <c r="B10" s="187" t="s">
        <v>364</v>
      </c>
      <c r="C10" s="187" t="s">
        <v>186</v>
      </c>
      <c r="D10" s="187" t="s">
        <v>535</v>
      </c>
    </row>
    <row r="11" spans="1:4" ht="12.75">
      <c r="A11" s="187" t="s">
        <v>279</v>
      </c>
      <c r="B11" s="187" t="s">
        <v>280</v>
      </c>
      <c r="C11" s="187" t="s">
        <v>144</v>
      </c>
      <c r="D11" s="187" t="s">
        <v>535</v>
      </c>
    </row>
    <row r="12" spans="1:4" ht="12.75">
      <c r="A12" s="187" t="s">
        <v>297</v>
      </c>
      <c r="B12" s="187" t="s">
        <v>298</v>
      </c>
      <c r="C12" s="187" t="s">
        <v>153</v>
      </c>
      <c r="D12" s="187" t="s">
        <v>535</v>
      </c>
    </row>
    <row r="13" spans="1:4" ht="12.75">
      <c r="A13" s="187" t="s">
        <v>449</v>
      </c>
      <c r="B13" s="187" t="s">
        <v>450</v>
      </c>
      <c r="C13" s="187" t="s">
        <v>228</v>
      </c>
      <c r="D13" s="187" t="s">
        <v>536</v>
      </c>
    </row>
    <row r="14" spans="1:4" ht="12.75">
      <c r="A14" s="187" t="s">
        <v>387</v>
      </c>
      <c r="B14" s="187" t="s">
        <v>388</v>
      </c>
      <c r="C14" s="187" t="s">
        <v>198</v>
      </c>
      <c r="D14" s="187" t="s">
        <v>535</v>
      </c>
    </row>
    <row r="15" spans="1:4" ht="12.75">
      <c r="A15" s="187" t="s">
        <v>391</v>
      </c>
      <c r="B15" s="187" t="s">
        <v>392</v>
      </c>
      <c r="C15" s="187" t="s">
        <v>200</v>
      </c>
      <c r="D15" s="187" t="s">
        <v>535</v>
      </c>
    </row>
    <row r="16" spans="1:4" ht="12.75">
      <c r="A16" s="187" t="s">
        <v>401</v>
      </c>
      <c r="B16" s="187" t="s">
        <v>402</v>
      </c>
      <c r="C16" s="187" t="s">
        <v>205</v>
      </c>
      <c r="D16" s="187" t="s">
        <v>535</v>
      </c>
    </row>
    <row r="17" spans="1:4" ht="12.75">
      <c r="A17" s="187" t="s">
        <v>537</v>
      </c>
      <c r="B17" s="187" t="s">
        <v>530</v>
      </c>
      <c r="C17" s="187" t="s">
        <v>268</v>
      </c>
      <c r="D17" s="187" t="s">
        <v>536</v>
      </c>
    </row>
    <row r="18" spans="1:4" ht="12.75">
      <c r="A18" s="187" t="s">
        <v>417</v>
      </c>
      <c r="B18" s="187" t="s">
        <v>418</v>
      </c>
      <c r="C18" s="187" t="s">
        <v>213</v>
      </c>
      <c r="D18" s="187" t="s">
        <v>535</v>
      </c>
    </row>
    <row r="19" spans="1:4" ht="12.75">
      <c r="A19" s="187" t="s">
        <v>506</v>
      </c>
      <c r="B19" s="187" t="s">
        <v>507</v>
      </c>
      <c r="C19" s="187" t="s">
        <v>256</v>
      </c>
      <c r="D19" s="187" t="s">
        <v>536</v>
      </c>
    </row>
    <row r="20" spans="1:4" ht="12.75">
      <c r="A20" s="187" t="s">
        <v>516</v>
      </c>
      <c r="B20" s="187" t="s">
        <v>517</v>
      </c>
      <c r="C20" s="187" t="s">
        <v>261</v>
      </c>
      <c r="D20" s="187" t="s">
        <v>536</v>
      </c>
    </row>
    <row r="21" spans="1:4" ht="12.75">
      <c r="A21" s="187" t="s">
        <v>427</v>
      </c>
      <c r="B21" s="187" t="s">
        <v>428</v>
      </c>
      <c r="C21" s="187" t="s">
        <v>218</v>
      </c>
      <c r="D21" s="187" t="s">
        <v>535</v>
      </c>
    </row>
    <row r="22" spans="1:4" ht="12.75">
      <c r="A22" s="187" t="s">
        <v>492</v>
      </c>
      <c r="B22" s="187" t="s">
        <v>493</v>
      </c>
      <c r="C22" s="187" t="s">
        <v>248</v>
      </c>
      <c r="D22" s="187" t="s">
        <v>536</v>
      </c>
    </row>
    <row r="23" spans="1:4" ht="12.75">
      <c r="A23" s="187" t="s">
        <v>287</v>
      </c>
      <c r="B23" s="187" t="s">
        <v>288</v>
      </c>
      <c r="C23" s="187" t="s">
        <v>148</v>
      </c>
      <c r="D23" s="187" t="s">
        <v>535</v>
      </c>
    </row>
    <row r="24" spans="1:4" ht="12.75">
      <c r="A24" s="187" t="s">
        <v>316</v>
      </c>
      <c r="B24" s="187" t="s">
        <v>317</v>
      </c>
      <c r="C24" s="187" t="s">
        <v>163</v>
      </c>
      <c r="D24" s="187" t="s">
        <v>535</v>
      </c>
    </row>
    <row r="25" spans="1:4" ht="12.75">
      <c r="A25" s="187" t="s">
        <v>415</v>
      </c>
      <c r="B25" s="187" t="s">
        <v>416</v>
      </c>
      <c r="C25" s="187" t="s">
        <v>212</v>
      </c>
      <c r="D25" s="187" t="s">
        <v>535</v>
      </c>
    </row>
    <row r="26" spans="1:4" ht="12.75">
      <c r="A26" s="187" t="s">
        <v>437</v>
      </c>
      <c r="B26" s="187" t="s">
        <v>438</v>
      </c>
      <c r="C26" s="187" t="s">
        <v>222</v>
      </c>
      <c r="D26" s="187" t="s">
        <v>536</v>
      </c>
    </row>
    <row r="27" spans="1:4" ht="12.75">
      <c r="A27" s="187" t="s">
        <v>379</v>
      </c>
      <c r="B27" s="187" t="s">
        <v>380</v>
      </c>
      <c r="C27" s="187" t="s">
        <v>194</v>
      </c>
      <c r="D27" s="187" t="s">
        <v>535</v>
      </c>
    </row>
    <row r="28" spans="1:4" ht="12.75">
      <c r="A28" s="187" t="s">
        <v>423</v>
      </c>
      <c r="B28" s="187" t="s">
        <v>424</v>
      </c>
      <c r="C28" s="187" t="s">
        <v>216</v>
      </c>
      <c r="D28" s="187" t="s">
        <v>535</v>
      </c>
    </row>
    <row r="29" spans="1:4" ht="12.75">
      <c r="A29" s="187" t="s">
        <v>473</v>
      </c>
      <c r="B29" s="187" t="s">
        <v>474</v>
      </c>
      <c r="C29" s="187" t="s">
        <v>238</v>
      </c>
      <c r="D29" s="187" t="s">
        <v>536</v>
      </c>
    </row>
    <row r="30" spans="1:4" ht="12.75">
      <c r="A30" s="187" t="s">
        <v>361</v>
      </c>
      <c r="B30" s="187" t="s">
        <v>362</v>
      </c>
      <c r="C30" s="187" t="s">
        <v>185</v>
      </c>
      <c r="D30" s="187" t="s">
        <v>535</v>
      </c>
    </row>
    <row r="31" spans="1:4" ht="12.75">
      <c r="A31" s="187" t="s">
        <v>341</v>
      </c>
      <c r="B31" s="187" t="s">
        <v>342</v>
      </c>
      <c r="C31" s="187" t="s">
        <v>175</v>
      </c>
      <c r="D31" s="187" t="s">
        <v>535</v>
      </c>
    </row>
    <row r="32" spans="1:4" ht="12.75">
      <c r="A32" s="187" t="s">
        <v>326</v>
      </c>
      <c r="B32" s="187" t="s">
        <v>327</v>
      </c>
      <c r="C32" s="187" t="s">
        <v>168</v>
      </c>
      <c r="D32" s="187" t="s">
        <v>535</v>
      </c>
    </row>
    <row r="33" spans="1:4" ht="12.75">
      <c r="A33" s="187" t="s">
        <v>314</v>
      </c>
      <c r="B33" s="187" t="s">
        <v>315</v>
      </c>
      <c r="C33" s="187" t="s">
        <v>162</v>
      </c>
      <c r="D33" s="187" t="s">
        <v>535</v>
      </c>
    </row>
    <row r="34" spans="1:4" ht="12.75">
      <c r="A34" s="187" t="s">
        <v>467</v>
      </c>
      <c r="B34" s="187" t="s">
        <v>468</v>
      </c>
      <c r="C34" s="187" t="s">
        <v>236</v>
      </c>
      <c r="D34" s="187" t="s">
        <v>536</v>
      </c>
    </row>
    <row r="35" spans="1:4" ht="12.75">
      <c r="A35" s="187" t="s">
        <v>486</v>
      </c>
      <c r="B35" s="187" t="s">
        <v>487</v>
      </c>
      <c r="C35" s="187" t="s">
        <v>245</v>
      </c>
      <c r="D35" s="187" t="s">
        <v>536</v>
      </c>
    </row>
    <row r="36" spans="1:4" ht="12.75">
      <c r="A36" s="187" t="s">
        <v>369</v>
      </c>
      <c r="B36" s="187" t="s">
        <v>370</v>
      </c>
      <c r="C36" s="187" t="s">
        <v>189</v>
      </c>
      <c r="D36" s="187" t="s">
        <v>535</v>
      </c>
    </row>
    <row r="37" spans="1:4" ht="12.75">
      <c r="A37" s="187" t="s">
        <v>411</v>
      </c>
      <c r="B37" s="187" t="s">
        <v>412</v>
      </c>
      <c r="C37" s="187" t="s">
        <v>210</v>
      </c>
      <c r="D37" s="187" t="s">
        <v>535</v>
      </c>
    </row>
    <row r="38" spans="1:4" ht="12.75">
      <c r="A38" s="187" t="s">
        <v>482</v>
      </c>
      <c r="B38" s="187" t="s">
        <v>483</v>
      </c>
      <c r="C38" s="187" t="s">
        <v>243</v>
      </c>
      <c r="D38" s="187" t="s">
        <v>536</v>
      </c>
    </row>
    <row r="39" spans="1:4" ht="12.75">
      <c r="A39" s="187" t="s">
        <v>531</v>
      </c>
      <c r="B39" s="187" t="s">
        <v>532</v>
      </c>
      <c r="C39" s="187" t="s">
        <v>269</v>
      </c>
      <c r="D39" s="187" t="s">
        <v>536</v>
      </c>
    </row>
    <row r="40" spans="1:4" ht="12.75">
      <c r="A40" s="187" t="s">
        <v>293</v>
      </c>
      <c r="B40" s="187" t="s">
        <v>294</v>
      </c>
      <c r="C40" s="187" t="s">
        <v>151</v>
      </c>
      <c r="D40" s="187" t="s">
        <v>535</v>
      </c>
    </row>
    <row r="41" spans="1:4" ht="12.75">
      <c r="A41" s="187" t="s">
        <v>289</v>
      </c>
      <c r="B41" s="187" t="s">
        <v>290</v>
      </c>
      <c r="C41" s="187" t="s">
        <v>149</v>
      </c>
      <c r="D41" s="187" t="s">
        <v>535</v>
      </c>
    </row>
    <row r="42" spans="1:4" ht="12.75">
      <c r="A42" s="187" t="s">
        <v>425</v>
      </c>
      <c r="B42" s="187" t="s">
        <v>426</v>
      </c>
      <c r="C42" s="187" t="s">
        <v>217</v>
      </c>
      <c r="D42" s="187" t="s">
        <v>535</v>
      </c>
    </row>
    <row r="43" spans="1:4" ht="12.75">
      <c r="A43" s="187" t="s">
        <v>409</v>
      </c>
      <c r="B43" s="187" t="s">
        <v>410</v>
      </c>
      <c r="C43" s="187" t="s">
        <v>209</v>
      </c>
      <c r="D43" s="187" t="s">
        <v>535</v>
      </c>
    </row>
    <row r="44" spans="1:4" ht="12.75">
      <c r="A44" s="187" t="s">
        <v>433</v>
      </c>
      <c r="B44" s="187" t="s">
        <v>434</v>
      </c>
      <c r="C44" s="187" t="s">
        <v>221</v>
      </c>
      <c r="D44" s="187" t="s">
        <v>535</v>
      </c>
    </row>
    <row r="45" spans="1:4" ht="12.75">
      <c r="A45" s="187" t="s">
        <v>303</v>
      </c>
      <c r="B45" s="187" t="s">
        <v>304</v>
      </c>
      <c r="C45" s="187" t="s">
        <v>156</v>
      </c>
      <c r="D45" s="187" t="s">
        <v>535</v>
      </c>
    </row>
    <row r="46" spans="1:4" ht="12.75">
      <c r="A46" s="187" t="s">
        <v>375</v>
      </c>
      <c r="B46" s="187" t="s">
        <v>376</v>
      </c>
      <c r="C46" s="187" t="s">
        <v>192</v>
      </c>
      <c r="D46" s="187" t="s">
        <v>535</v>
      </c>
    </row>
    <row r="47" spans="1:4" ht="12.75">
      <c r="A47" s="187" t="s">
        <v>353</v>
      </c>
      <c r="B47" s="187" t="s">
        <v>354</v>
      </c>
      <c r="C47" s="187" t="s">
        <v>181</v>
      </c>
      <c r="D47" s="187" t="s">
        <v>535</v>
      </c>
    </row>
    <row r="48" spans="1:4" ht="12.75">
      <c r="A48" s="187" t="s">
        <v>320</v>
      </c>
      <c r="B48" s="187" t="s">
        <v>321</v>
      </c>
      <c r="C48" s="187" t="s">
        <v>165</v>
      </c>
      <c r="D48" s="187" t="s">
        <v>535</v>
      </c>
    </row>
    <row r="49" spans="1:4" ht="12.75">
      <c r="A49" s="187" t="s">
        <v>283</v>
      </c>
      <c r="B49" s="187" t="s">
        <v>284</v>
      </c>
      <c r="C49" s="187" t="s">
        <v>146</v>
      </c>
      <c r="D49" s="187" t="s">
        <v>535</v>
      </c>
    </row>
    <row r="50" spans="1:4" ht="12.75">
      <c r="A50" s="187" t="s">
        <v>337</v>
      </c>
      <c r="B50" s="187" t="s">
        <v>338</v>
      </c>
      <c r="C50" s="187" t="s">
        <v>173</v>
      </c>
      <c r="D50" s="187" t="s">
        <v>535</v>
      </c>
    </row>
    <row r="51" spans="1:4" ht="12.75">
      <c r="A51" s="187" t="s">
        <v>471</v>
      </c>
      <c r="B51" s="187" t="s">
        <v>472</v>
      </c>
      <c r="C51" s="187" t="s">
        <v>237</v>
      </c>
      <c r="D51" s="187" t="s">
        <v>536</v>
      </c>
    </row>
    <row r="52" spans="1:4" ht="12.75">
      <c r="A52" s="187" t="s">
        <v>281</v>
      </c>
      <c r="B52" s="187" t="s">
        <v>282</v>
      </c>
      <c r="C52" s="187" t="s">
        <v>145</v>
      </c>
      <c r="D52" s="187" t="s">
        <v>535</v>
      </c>
    </row>
    <row r="53" spans="1:4" ht="12.75">
      <c r="A53" s="187" t="s">
        <v>413</v>
      </c>
      <c r="B53" s="187" t="s">
        <v>414</v>
      </c>
      <c r="C53" s="187" t="s">
        <v>211</v>
      </c>
      <c r="D53" s="187" t="s">
        <v>535</v>
      </c>
    </row>
    <row r="54" spans="1:4" ht="12.75">
      <c r="A54" s="187" t="s">
        <v>490</v>
      </c>
      <c r="B54" s="187" t="s">
        <v>491</v>
      </c>
      <c r="C54" s="187" t="s">
        <v>247</v>
      </c>
      <c r="D54" s="187" t="s">
        <v>536</v>
      </c>
    </row>
    <row r="55" spans="1:4" ht="12.75">
      <c r="A55" s="187" t="s">
        <v>469</v>
      </c>
      <c r="B55" s="187" t="s">
        <v>470</v>
      </c>
      <c r="C55" s="187" t="s">
        <v>85</v>
      </c>
      <c r="D55" s="187" t="s">
        <v>536</v>
      </c>
    </row>
    <row r="56" spans="1:4" ht="12.75">
      <c r="A56" s="187" t="s">
        <v>510</v>
      </c>
      <c r="B56" s="187" t="s">
        <v>511</v>
      </c>
      <c r="C56" s="187" t="s">
        <v>258</v>
      </c>
      <c r="D56" s="187" t="s">
        <v>536</v>
      </c>
    </row>
    <row r="57" spans="1:4" ht="12.75">
      <c r="A57" s="187" t="s">
        <v>312</v>
      </c>
      <c r="B57" s="187" t="s">
        <v>313</v>
      </c>
      <c r="C57" s="187" t="s">
        <v>161</v>
      </c>
      <c r="D57" s="187" t="s">
        <v>535</v>
      </c>
    </row>
    <row r="58" spans="1:4" ht="12.75">
      <c r="A58" s="187" t="s">
        <v>478</v>
      </c>
      <c r="B58" s="187" t="s">
        <v>479</v>
      </c>
      <c r="C58" s="187" t="s">
        <v>241</v>
      </c>
      <c r="D58" s="187" t="s">
        <v>536</v>
      </c>
    </row>
    <row r="59" spans="1:4" ht="12.75">
      <c r="A59" s="187" t="s">
        <v>381</v>
      </c>
      <c r="B59" s="187" t="s">
        <v>382</v>
      </c>
      <c r="C59" s="187" t="s">
        <v>195</v>
      </c>
      <c r="D59" s="187" t="s">
        <v>535</v>
      </c>
    </row>
    <row r="60" spans="1:4" ht="12.75">
      <c r="A60" s="187" t="s">
        <v>480</v>
      </c>
      <c r="B60" s="187" t="s">
        <v>481</v>
      </c>
      <c r="C60" s="187" t="s">
        <v>242</v>
      </c>
      <c r="D60" s="187" t="s">
        <v>536</v>
      </c>
    </row>
    <row r="61" spans="1:4" ht="12.75">
      <c r="A61" s="187" t="s">
        <v>318</v>
      </c>
      <c r="B61" s="187" t="s">
        <v>319</v>
      </c>
      <c r="C61" s="187" t="s">
        <v>164</v>
      </c>
      <c r="D61" s="187" t="s">
        <v>535</v>
      </c>
    </row>
    <row r="62" spans="1:4" ht="12.75">
      <c r="A62" s="187" t="s">
        <v>514</v>
      </c>
      <c r="B62" s="187" t="s">
        <v>515</v>
      </c>
      <c r="C62" s="187" t="s">
        <v>260</v>
      </c>
      <c r="D62" s="187" t="s">
        <v>536</v>
      </c>
    </row>
    <row r="63" spans="1:4" ht="12.75">
      <c r="A63" s="187" t="s">
        <v>439</v>
      </c>
      <c r="B63" s="187" t="s">
        <v>440</v>
      </c>
      <c r="C63" s="187" t="s">
        <v>223</v>
      </c>
      <c r="D63" s="187" t="s">
        <v>536</v>
      </c>
    </row>
    <row r="64" spans="1:4" ht="12.75">
      <c r="A64" s="187" t="s">
        <v>383</v>
      </c>
      <c r="B64" s="187" t="s">
        <v>384</v>
      </c>
      <c r="C64" s="187" t="s">
        <v>196</v>
      </c>
      <c r="D64" s="187" t="s">
        <v>535</v>
      </c>
    </row>
    <row r="65" spans="1:4" ht="12.75">
      <c r="A65" s="187" t="s">
        <v>455</v>
      </c>
      <c r="B65" s="187" t="s">
        <v>456</v>
      </c>
      <c r="C65" s="187" t="s">
        <v>231</v>
      </c>
      <c r="D65" s="187" t="s">
        <v>536</v>
      </c>
    </row>
    <row r="66" spans="1:4" ht="12.75">
      <c r="A66" s="187" t="s">
        <v>443</v>
      </c>
      <c r="B66" s="187" t="s">
        <v>444</v>
      </c>
      <c r="C66" s="187" t="s">
        <v>225</v>
      </c>
      <c r="D66" s="187" t="s">
        <v>536</v>
      </c>
    </row>
    <row r="67" spans="1:4" ht="12.75">
      <c r="A67" s="187" t="s">
        <v>508</v>
      </c>
      <c r="B67" s="187" t="s">
        <v>509</v>
      </c>
      <c r="C67" s="187" t="s">
        <v>257</v>
      </c>
      <c r="D67" s="187" t="s">
        <v>536</v>
      </c>
    </row>
    <row r="68" spans="1:4" ht="12.75">
      <c r="A68" s="187" t="s">
        <v>307</v>
      </c>
      <c r="B68" s="187" t="s">
        <v>306</v>
      </c>
      <c r="C68" s="187" t="s">
        <v>158</v>
      </c>
      <c r="D68" s="187" t="s">
        <v>535</v>
      </c>
    </row>
    <row r="69" spans="1:4" ht="12.75">
      <c r="A69" s="187" t="s">
        <v>497</v>
      </c>
      <c r="B69" s="187" t="s">
        <v>306</v>
      </c>
      <c r="C69" s="187" t="s">
        <v>251</v>
      </c>
      <c r="D69" s="187" t="s">
        <v>536</v>
      </c>
    </row>
    <row r="70" spans="1:4" ht="12.75">
      <c r="A70" s="187" t="s">
        <v>451</v>
      </c>
      <c r="B70" s="187" t="s">
        <v>452</v>
      </c>
      <c r="C70" s="187" t="s">
        <v>229</v>
      </c>
      <c r="D70" s="187" t="s">
        <v>536</v>
      </c>
    </row>
    <row r="71" spans="1:4" ht="12.75">
      <c r="A71" s="187" t="s">
        <v>447</v>
      </c>
      <c r="B71" s="187" t="s">
        <v>448</v>
      </c>
      <c r="C71" s="187" t="s">
        <v>227</v>
      </c>
      <c r="D71" s="187" t="s">
        <v>536</v>
      </c>
    </row>
    <row r="72" spans="1:4" ht="12.75">
      <c r="A72" s="187" t="s">
        <v>367</v>
      </c>
      <c r="B72" s="187" t="s">
        <v>368</v>
      </c>
      <c r="C72" s="187" t="s">
        <v>188</v>
      </c>
      <c r="D72" s="187" t="s">
        <v>535</v>
      </c>
    </row>
    <row r="73" spans="1:4" ht="12.75">
      <c r="A73" s="187" t="s">
        <v>484</v>
      </c>
      <c r="B73" s="187" t="s">
        <v>485</v>
      </c>
      <c r="C73" s="187" t="s">
        <v>244</v>
      </c>
      <c r="D73" s="187" t="s">
        <v>536</v>
      </c>
    </row>
    <row r="74" spans="1:4" ht="12.75">
      <c r="A74" s="187" t="s">
        <v>520</v>
      </c>
      <c r="B74" s="187" t="s">
        <v>521</v>
      </c>
      <c r="C74" s="187" t="s">
        <v>263</v>
      </c>
      <c r="D74" s="187" t="s">
        <v>536</v>
      </c>
    </row>
    <row r="75" spans="1:4" ht="12.75">
      <c r="A75" s="187" t="s">
        <v>275</v>
      </c>
      <c r="B75" s="187" t="s">
        <v>276</v>
      </c>
      <c r="C75" s="187" t="s">
        <v>143</v>
      </c>
      <c r="D75" s="187" t="s">
        <v>535</v>
      </c>
    </row>
    <row r="76" spans="1:4" ht="12.75">
      <c r="A76" s="187" t="s">
        <v>461</v>
      </c>
      <c r="B76" s="187" t="s">
        <v>462</v>
      </c>
      <c r="C76" s="187" t="s">
        <v>233</v>
      </c>
      <c r="D76" s="187" t="s">
        <v>536</v>
      </c>
    </row>
    <row r="77" spans="1:4" ht="12.75">
      <c r="A77" s="187" t="s">
        <v>271</v>
      </c>
      <c r="B77" s="187" t="s">
        <v>272</v>
      </c>
      <c r="C77" s="187" t="s">
        <v>6</v>
      </c>
      <c r="D77" s="187" t="s">
        <v>535</v>
      </c>
    </row>
    <row r="78" spans="1:4" ht="12.75">
      <c r="A78" s="187" t="s">
        <v>339</v>
      </c>
      <c r="B78" s="187" t="s">
        <v>340</v>
      </c>
      <c r="C78" s="187" t="s">
        <v>174</v>
      </c>
      <c r="D78" s="187" t="s">
        <v>535</v>
      </c>
    </row>
    <row r="79" spans="1:4" ht="12.75">
      <c r="A79" s="187" t="s">
        <v>522</v>
      </c>
      <c r="B79" s="187" t="s">
        <v>523</v>
      </c>
      <c r="C79" s="187" t="s">
        <v>264</v>
      </c>
      <c r="D79" s="187" t="s">
        <v>536</v>
      </c>
    </row>
    <row r="80" spans="1:4" ht="12.75">
      <c r="A80" s="187" t="s">
        <v>332</v>
      </c>
      <c r="B80" s="187" t="s">
        <v>333</v>
      </c>
      <c r="C80" s="187" t="s">
        <v>170</v>
      </c>
      <c r="D80" s="187" t="s">
        <v>535</v>
      </c>
    </row>
    <row r="81" spans="1:4" ht="12.75">
      <c r="A81" s="187" t="s">
        <v>305</v>
      </c>
      <c r="B81" s="187" t="s">
        <v>306</v>
      </c>
      <c r="C81" s="187" t="s">
        <v>157</v>
      </c>
      <c r="D81" s="187" t="s">
        <v>535</v>
      </c>
    </row>
    <row r="82" spans="1:4" ht="12.75">
      <c r="A82" s="187" t="s">
        <v>526</v>
      </c>
      <c r="B82" s="187" t="s">
        <v>527</v>
      </c>
      <c r="C82" s="187" t="s">
        <v>266</v>
      </c>
      <c r="D82" s="187" t="s">
        <v>536</v>
      </c>
    </row>
    <row r="83" spans="1:4" ht="12.75">
      <c r="A83" s="187" t="s">
        <v>419</v>
      </c>
      <c r="B83" s="187" t="s">
        <v>420</v>
      </c>
      <c r="C83" s="187" t="s">
        <v>214</v>
      </c>
      <c r="D83" s="187" t="s">
        <v>535</v>
      </c>
    </row>
    <row r="84" spans="1:4" ht="12.75">
      <c r="A84" s="187" t="s">
        <v>496</v>
      </c>
      <c r="B84" s="187" t="s">
        <v>306</v>
      </c>
      <c r="C84" s="187" t="s">
        <v>250</v>
      </c>
      <c r="D84" s="187" t="s">
        <v>536</v>
      </c>
    </row>
    <row r="85" spans="1:4" ht="12.75">
      <c r="A85" s="187" t="s">
        <v>393</v>
      </c>
      <c r="B85" s="187" t="s">
        <v>394</v>
      </c>
      <c r="C85" s="187" t="s">
        <v>201</v>
      </c>
      <c r="D85" s="187" t="s">
        <v>535</v>
      </c>
    </row>
    <row r="86" spans="1:4" ht="12.75">
      <c r="A86" s="187" t="s">
        <v>488</v>
      </c>
      <c r="B86" s="187" t="s">
        <v>489</v>
      </c>
      <c r="C86" s="187" t="s">
        <v>246</v>
      </c>
      <c r="D86" s="187" t="s">
        <v>536</v>
      </c>
    </row>
    <row r="87" spans="1:4" ht="12.75">
      <c r="A87" s="187" t="s">
        <v>524</v>
      </c>
      <c r="B87" s="187" t="s">
        <v>525</v>
      </c>
      <c r="C87" s="187" t="s">
        <v>265</v>
      </c>
      <c r="D87" s="187" t="s">
        <v>536</v>
      </c>
    </row>
    <row r="88" spans="1:4" ht="12.75">
      <c r="A88" s="187" t="s">
        <v>377</v>
      </c>
      <c r="B88" s="187" t="s">
        <v>378</v>
      </c>
      <c r="C88" s="187" t="s">
        <v>193</v>
      </c>
      <c r="D88" s="187" t="s">
        <v>535</v>
      </c>
    </row>
    <row r="89" spans="1:4" ht="12.75">
      <c r="A89" s="187" t="s">
        <v>334</v>
      </c>
      <c r="B89" s="187" t="s">
        <v>272</v>
      </c>
      <c r="C89" s="187" t="s">
        <v>171</v>
      </c>
      <c r="D89" s="187" t="s">
        <v>535</v>
      </c>
    </row>
    <row r="90" spans="1:4" ht="12.75">
      <c r="A90" s="187" t="s">
        <v>457</v>
      </c>
      <c r="B90" s="187" t="s">
        <v>458</v>
      </c>
      <c r="C90" s="187" t="s">
        <v>232</v>
      </c>
      <c r="D90" s="187" t="s">
        <v>536</v>
      </c>
    </row>
    <row r="91" spans="1:4" ht="12.75">
      <c r="A91" s="187" t="s">
        <v>335</v>
      </c>
      <c r="B91" s="187" t="s">
        <v>336</v>
      </c>
      <c r="C91" s="187" t="s">
        <v>172</v>
      </c>
      <c r="D91" s="187" t="s">
        <v>535</v>
      </c>
    </row>
    <row r="92" spans="1:4" ht="12.75">
      <c r="A92" s="187" t="s">
        <v>465</v>
      </c>
      <c r="B92" s="187" t="s">
        <v>466</v>
      </c>
      <c r="C92" s="187" t="s">
        <v>235</v>
      </c>
      <c r="D92" s="187" t="s">
        <v>536</v>
      </c>
    </row>
    <row r="93" spans="1:4" ht="12.75">
      <c r="A93" s="187" t="s">
        <v>395</v>
      </c>
      <c r="B93" s="187" t="s">
        <v>396</v>
      </c>
      <c r="C93" s="187" t="s">
        <v>202</v>
      </c>
      <c r="D93" s="187" t="s">
        <v>535</v>
      </c>
    </row>
    <row r="94" spans="1:4" ht="12.75">
      <c r="A94" s="187" t="s">
        <v>373</v>
      </c>
      <c r="B94" s="187" t="s">
        <v>374</v>
      </c>
      <c r="C94" s="187" t="s">
        <v>191</v>
      </c>
      <c r="D94" s="187" t="s">
        <v>535</v>
      </c>
    </row>
    <row r="95" spans="1:4" ht="12.75">
      <c r="A95" s="187" t="s">
        <v>355</v>
      </c>
      <c r="B95" s="187" t="s">
        <v>356</v>
      </c>
      <c r="C95" s="187" t="s">
        <v>182</v>
      </c>
      <c r="D95" s="187" t="s">
        <v>535</v>
      </c>
    </row>
    <row r="96" spans="1:4" ht="12.75">
      <c r="A96" s="187" t="s">
        <v>343</v>
      </c>
      <c r="B96" s="187" t="s">
        <v>344</v>
      </c>
      <c r="C96" s="187" t="s">
        <v>176</v>
      </c>
      <c r="D96" s="187" t="s">
        <v>535</v>
      </c>
    </row>
    <row r="97" spans="1:4" ht="12.75">
      <c r="A97" s="187" t="s">
        <v>385</v>
      </c>
      <c r="B97" s="187" t="s">
        <v>386</v>
      </c>
      <c r="C97" s="187" t="s">
        <v>197</v>
      </c>
      <c r="D97" s="187" t="s">
        <v>535</v>
      </c>
    </row>
    <row r="98" spans="1:4" ht="12.75">
      <c r="A98" s="187" t="s">
        <v>453</v>
      </c>
      <c r="B98" s="187" t="s">
        <v>454</v>
      </c>
      <c r="C98" s="187" t="s">
        <v>230</v>
      </c>
      <c r="D98" s="187" t="s">
        <v>536</v>
      </c>
    </row>
    <row r="99" spans="1:4" ht="12.75">
      <c r="A99" s="187" t="s">
        <v>345</v>
      </c>
      <c r="B99" s="187" t="s">
        <v>346</v>
      </c>
      <c r="C99" s="187" t="s">
        <v>177</v>
      </c>
      <c r="D99" s="187" t="s">
        <v>535</v>
      </c>
    </row>
    <row r="100" spans="1:4" ht="12.75">
      <c r="A100" s="187" t="s">
        <v>301</v>
      </c>
      <c r="B100" s="187" t="s">
        <v>302</v>
      </c>
      <c r="C100" s="187" t="s">
        <v>155</v>
      </c>
      <c r="D100" s="187" t="s">
        <v>535</v>
      </c>
    </row>
    <row r="101" spans="1:4" ht="12.75">
      <c r="A101" s="187" t="s">
        <v>533</v>
      </c>
      <c r="B101" s="187" t="s">
        <v>534</v>
      </c>
      <c r="C101" s="187" t="s">
        <v>270</v>
      </c>
      <c r="D101" s="187" t="s">
        <v>536</v>
      </c>
    </row>
    <row r="102" spans="1:4" ht="12.75">
      <c r="A102" s="187" t="s">
        <v>291</v>
      </c>
      <c r="B102" s="187" t="s">
        <v>292</v>
      </c>
      <c r="C102" s="187" t="s">
        <v>150</v>
      </c>
      <c r="D102" s="187" t="s">
        <v>535</v>
      </c>
    </row>
    <row r="103" spans="1:4" ht="12.75">
      <c r="A103" s="187" t="s">
        <v>359</v>
      </c>
      <c r="B103" s="187" t="s">
        <v>360</v>
      </c>
      <c r="C103" s="187" t="s">
        <v>184</v>
      </c>
      <c r="D103" s="187" t="s">
        <v>535</v>
      </c>
    </row>
    <row r="104" spans="1:4" ht="12.75">
      <c r="A104" s="187" t="s">
        <v>324</v>
      </c>
      <c r="B104" s="187" t="s">
        <v>325</v>
      </c>
      <c r="C104" s="187" t="s">
        <v>167</v>
      </c>
      <c r="D104" s="187" t="s">
        <v>535</v>
      </c>
    </row>
    <row r="105" spans="1:4" ht="12.75">
      <c r="A105" s="187" t="s">
        <v>299</v>
      </c>
      <c r="B105" s="187" t="s">
        <v>300</v>
      </c>
      <c r="C105" s="187" t="s">
        <v>154</v>
      </c>
      <c r="D105" s="187" t="s">
        <v>535</v>
      </c>
    </row>
    <row r="106" spans="1:4" ht="12.75">
      <c r="A106" s="187" t="s">
        <v>389</v>
      </c>
      <c r="B106" s="187" t="s">
        <v>390</v>
      </c>
      <c r="C106" s="187" t="s">
        <v>199</v>
      </c>
      <c r="D106" s="187" t="s">
        <v>535</v>
      </c>
    </row>
    <row r="107" spans="1:4" ht="12.75">
      <c r="A107" s="187" t="s">
        <v>435</v>
      </c>
      <c r="B107" s="187" t="s">
        <v>436</v>
      </c>
      <c r="C107" s="187" t="s">
        <v>14</v>
      </c>
      <c r="D107" s="187" t="s">
        <v>536</v>
      </c>
    </row>
    <row r="108" spans="1:4" ht="12.75">
      <c r="A108" s="187" t="s">
        <v>463</v>
      </c>
      <c r="B108" s="187" t="s">
        <v>464</v>
      </c>
      <c r="C108" s="187" t="s">
        <v>234</v>
      </c>
      <c r="D108" s="187" t="s">
        <v>536</v>
      </c>
    </row>
    <row r="109" spans="1:4" ht="12.75">
      <c r="A109" s="187" t="s">
        <v>349</v>
      </c>
      <c r="B109" s="187" t="s">
        <v>350</v>
      </c>
      <c r="C109" s="187" t="s">
        <v>179</v>
      </c>
      <c r="D109" s="187" t="s">
        <v>535</v>
      </c>
    </row>
    <row r="110" spans="1:4" ht="12.75">
      <c r="A110" s="187" t="s">
        <v>405</v>
      </c>
      <c r="B110" s="187" t="s">
        <v>406</v>
      </c>
      <c r="C110" s="187" t="s">
        <v>207</v>
      </c>
      <c r="D110" s="187" t="s">
        <v>535</v>
      </c>
    </row>
    <row r="111" spans="1:4" ht="12.75">
      <c r="A111" s="187" t="s">
        <v>429</v>
      </c>
      <c r="B111" s="187" t="s">
        <v>430</v>
      </c>
      <c r="C111" s="187" t="s">
        <v>219</v>
      </c>
      <c r="D111" s="187" t="s">
        <v>535</v>
      </c>
    </row>
    <row r="112" spans="1:4" ht="12.75">
      <c r="A112" s="187" t="s">
        <v>371</v>
      </c>
      <c r="B112" s="187" t="s">
        <v>372</v>
      </c>
      <c r="C112" s="187" t="s">
        <v>190</v>
      </c>
      <c r="D112" s="187" t="s">
        <v>535</v>
      </c>
    </row>
    <row r="113" spans="1:4" ht="12.75">
      <c r="A113" s="187" t="s">
        <v>357</v>
      </c>
      <c r="B113" s="187" t="s">
        <v>358</v>
      </c>
      <c r="C113" s="187" t="s">
        <v>183</v>
      </c>
      <c r="D113" s="187" t="s">
        <v>535</v>
      </c>
    </row>
    <row r="114" spans="1:4" ht="12.75">
      <c r="A114" s="187" t="s">
        <v>459</v>
      </c>
      <c r="B114" s="187" t="s">
        <v>460</v>
      </c>
      <c r="C114" s="187" t="s">
        <v>61</v>
      </c>
      <c r="D114" s="187" t="s">
        <v>536</v>
      </c>
    </row>
    <row r="115" spans="1:4" ht="12.75">
      <c r="A115" s="187" t="s">
        <v>502</v>
      </c>
      <c r="B115" s="187" t="s">
        <v>503</v>
      </c>
      <c r="C115" s="187" t="s">
        <v>254</v>
      </c>
      <c r="D115" s="187" t="s">
        <v>536</v>
      </c>
    </row>
    <row r="116" spans="1:4" ht="12.75">
      <c r="A116" s="187" t="s">
        <v>330</v>
      </c>
      <c r="B116" s="187" t="s">
        <v>331</v>
      </c>
      <c r="C116" s="187" t="s">
        <v>15</v>
      </c>
      <c r="D116" s="187" t="s">
        <v>535</v>
      </c>
    </row>
    <row r="117" spans="1:4" ht="12.75">
      <c r="A117" s="187" t="s">
        <v>308</v>
      </c>
      <c r="B117" s="187" t="s">
        <v>309</v>
      </c>
      <c r="C117" s="187" t="s">
        <v>159</v>
      </c>
      <c r="D117" s="187" t="s">
        <v>535</v>
      </c>
    </row>
    <row r="118" spans="1:4" ht="12.75">
      <c r="A118" s="187" t="s">
        <v>322</v>
      </c>
      <c r="B118" s="187" t="s">
        <v>323</v>
      </c>
      <c r="C118" s="187" t="s">
        <v>166</v>
      </c>
      <c r="D118" s="187" t="s">
        <v>535</v>
      </c>
    </row>
    <row r="119" spans="1:4" ht="12.75">
      <c r="A119" s="187" t="s">
        <v>273</v>
      </c>
      <c r="B119" s="187" t="s">
        <v>274</v>
      </c>
      <c r="C119" s="187" t="s">
        <v>142</v>
      </c>
      <c r="D119" s="187" t="s">
        <v>535</v>
      </c>
    </row>
    <row r="120" spans="1:4" ht="12.75">
      <c r="A120" s="187" t="s">
        <v>403</v>
      </c>
      <c r="B120" s="187" t="s">
        <v>404</v>
      </c>
      <c r="C120" s="187" t="s">
        <v>206</v>
      </c>
      <c r="D120" s="187" t="s">
        <v>535</v>
      </c>
    </row>
    <row r="121" spans="1:4" ht="12.75">
      <c r="A121" s="187" t="s">
        <v>351</v>
      </c>
      <c r="B121" s="187" t="s">
        <v>352</v>
      </c>
      <c r="C121" s="187" t="s">
        <v>180</v>
      </c>
      <c r="D121" s="187" t="s">
        <v>535</v>
      </c>
    </row>
    <row r="122" spans="1:4" ht="12.75">
      <c r="A122" s="187" t="s">
        <v>494</v>
      </c>
      <c r="B122" s="187" t="s">
        <v>495</v>
      </c>
      <c r="C122" s="187" t="s">
        <v>249</v>
      </c>
      <c r="D122" s="187" t="s">
        <v>536</v>
      </c>
    </row>
    <row r="123" spans="1:4" ht="12.75">
      <c r="A123" s="187" t="s">
        <v>475</v>
      </c>
      <c r="B123" s="187" t="s">
        <v>476</v>
      </c>
      <c r="C123" s="187" t="s">
        <v>239</v>
      </c>
      <c r="D123" s="187" t="s">
        <v>536</v>
      </c>
    </row>
    <row r="124" spans="1:4" ht="12.75">
      <c r="A124" s="187" t="s">
        <v>43</v>
      </c>
      <c r="B124" s="187" t="s">
        <v>477</v>
      </c>
      <c r="C124" s="187" t="s">
        <v>240</v>
      </c>
      <c r="D124" s="187" t="s">
        <v>536</v>
      </c>
    </row>
    <row r="125" spans="1:4" ht="12.75">
      <c r="A125" s="187" t="s">
        <v>504</v>
      </c>
      <c r="B125" s="187" t="s">
        <v>505</v>
      </c>
      <c r="C125" s="187" t="s">
        <v>255</v>
      </c>
      <c r="D125" s="187" t="s">
        <v>536</v>
      </c>
    </row>
    <row r="126" spans="1:4" ht="12.75">
      <c r="A126" s="187" t="s">
        <v>445</v>
      </c>
      <c r="B126" s="187" t="s">
        <v>446</v>
      </c>
      <c r="C126" s="187" t="s">
        <v>226</v>
      </c>
      <c r="D126" s="187" t="s">
        <v>536</v>
      </c>
    </row>
    <row r="127" spans="1:4" ht="12.75">
      <c r="A127" s="187" t="s">
        <v>365</v>
      </c>
      <c r="B127" s="187" t="s">
        <v>366</v>
      </c>
      <c r="C127" s="187" t="s">
        <v>187</v>
      </c>
      <c r="D127" s="187" t="s">
        <v>535</v>
      </c>
    </row>
    <row r="128" spans="1:4" ht="12.75">
      <c r="A128" s="187" t="s">
        <v>347</v>
      </c>
      <c r="B128" s="187" t="s">
        <v>348</v>
      </c>
      <c r="C128" s="187" t="s">
        <v>178</v>
      </c>
      <c r="D128" s="187" t="s">
        <v>535</v>
      </c>
    </row>
    <row r="129" spans="1:4" ht="12.75">
      <c r="A129" s="187" t="s">
        <v>397</v>
      </c>
      <c r="B129" s="187" t="s">
        <v>398</v>
      </c>
      <c r="C129" s="187" t="s">
        <v>203</v>
      </c>
      <c r="D129" s="187" t="s">
        <v>535</v>
      </c>
    </row>
    <row r="130" spans="1:4" ht="12.75">
      <c r="A130" s="187" t="s">
        <v>407</v>
      </c>
      <c r="B130" s="187" t="s">
        <v>408</v>
      </c>
      <c r="C130" s="187" t="s">
        <v>208</v>
      </c>
      <c r="D130" s="187" t="s">
        <v>535</v>
      </c>
    </row>
    <row r="131" spans="1:4" ht="12.75">
      <c r="A131" s="187" t="s">
        <v>431</v>
      </c>
      <c r="B131" s="187" t="s">
        <v>432</v>
      </c>
      <c r="C131" s="187" t="s">
        <v>220</v>
      </c>
      <c r="D131" s="187" t="s">
        <v>535</v>
      </c>
    </row>
    <row r="132" spans="1:4" ht="12.75">
      <c r="A132" s="187" t="s">
        <v>295</v>
      </c>
      <c r="B132" s="187" t="s">
        <v>296</v>
      </c>
      <c r="C132" s="187" t="s">
        <v>152</v>
      </c>
      <c r="D132" s="187" t="s">
        <v>535</v>
      </c>
    </row>
    <row r="133" spans="1:4" ht="12.75">
      <c r="A133" s="187" t="s">
        <v>421</v>
      </c>
      <c r="B133" s="187" t="s">
        <v>422</v>
      </c>
      <c r="C133" s="187" t="s">
        <v>215</v>
      </c>
      <c r="D133" s="187" t="s">
        <v>535</v>
      </c>
    </row>
    <row r="134" spans="1:4" ht="12.75">
      <c r="A134" s="187" t="s">
        <v>328</v>
      </c>
      <c r="B134" s="187" t="s">
        <v>329</v>
      </c>
      <c r="C134" s="187" t="s">
        <v>169</v>
      </c>
      <c r="D134" s="187" t="s">
        <v>535</v>
      </c>
    </row>
    <row r="135" spans="1:4" ht="12.75">
      <c r="A135" s="187" t="s">
        <v>518</v>
      </c>
      <c r="B135" s="187" t="s">
        <v>519</v>
      </c>
      <c r="C135" s="187" t="s">
        <v>262</v>
      </c>
      <c r="D135" s="187" t="s">
        <v>536</v>
      </c>
    </row>
    <row r="136" spans="1:4" ht="12.75">
      <c r="A136" s="187" t="s">
        <v>500</v>
      </c>
      <c r="B136" s="187" t="s">
        <v>501</v>
      </c>
      <c r="C136" s="187" t="s">
        <v>253</v>
      </c>
      <c r="D136" s="187" t="s">
        <v>536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Twigg, Jon</cp:lastModifiedBy>
  <cp:lastPrinted>2015-01-27T12:38:40Z</cp:lastPrinted>
  <dcterms:created xsi:type="dcterms:W3CDTF">2013-08-28T13:28:41Z</dcterms:created>
  <dcterms:modified xsi:type="dcterms:W3CDTF">2019-01-14T09:15:57Z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