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9795" windowHeight="8010" activeTab="2"/>
  </bookViews>
  <sheets>
    <sheet name="Guidance" sheetId="1" r:id="rId1"/>
    <sheet name="Sub-Cpt Record" sheetId="2" r:id="rId2"/>
    <sheet name="Felling&amp;Restocking" sheetId="3" r:id="rId3"/>
    <sheet name="Work Programme" sheetId="4" r:id="rId4"/>
    <sheet name="Species List" sheetId="5" r:id="rId5"/>
  </sheets>
  <definedNames>
    <definedName name="_xlfn.SUMIFS" hidden="1">#NAME?</definedName>
    <definedName name="_xlnm.Print_Area" localSheetId="2">'Felling&amp;Restocking'!$A$4:$AS$106</definedName>
    <definedName name="_xlnm.Print_Area" localSheetId="3">'Work Programme'!$A$1:$Q$94</definedName>
    <definedName name="_xlnm.Print_Titles" localSheetId="2">'Felling&amp;Restocking'!$A:$B,'Felling&amp;Restocking'!$7:$8</definedName>
    <definedName name="_xlnm.Print_Titles" localSheetId="1">'Sub-Cpt Record'!$A:$B,'Sub-Cpt Record'!$8:$9</definedName>
    <definedName name="_xlnm.Print_Titles" localSheetId="3">'Work Programme'!$7:$8</definedName>
  </definedNames>
  <calcPr fullCalcOnLoad="1"/>
</workbook>
</file>

<file path=xl/sharedStrings.xml><?xml version="1.0" encoding="utf-8"?>
<sst xmlns="http://schemas.openxmlformats.org/spreadsheetml/2006/main" count="849" uniqueCount="583">
  <si>
    <t>Cpt</t>
  </si>
  <si>
    <t>Sub Cpt</t>
  </si>
  <si>
    <t>Species</t>
  </si>
  <si>
    <t>Planting Year</t>
  </si>
  <si>
    <t>a</t>
  </si>
  <si>
    <t>PAWS</t>
  </si>
  <si>
    <t>OK</t>
  </si>
  <si>
    <t>Type of Felling</t>
  </si>
  <si>
    <t>Pref' Felling Year</t>
  </si>
  <si>
    <t>Area to be felled (ha)</t>
  </si>
  <si>
    <t>CF</t>
  </si>
  <si>
    <t>13/14</t>
  </si>
  <si>
    <t>% Established by natural regeneration</t>
  </si>
  <si>
    <t>Felling</t>
  </si>
  <si>
    <t>SP</t>
  </si>
  <si>
    <t>SLI</t>
  </si>
  <si>
    <t>Restock area (ha)</t>
  </si>
  <si>
    <t>Glossary</t>
  </si>
  <si>
    <t xml:space="preserve">Cpt </t>
  </si>
  <si>
    <t>Compartment</t>
  </si>
  <si>
    <t xml:space="preserve">Sub Cpt </t>
  </si>
  <si>
    <t>Sub Compartment</t>
  </si>
  <si>
    <t xml:space="preserve">YC (avg) </t>
  </si>
  <si>
    <t>Average Yield Class</t>
  </si>
  <si>
    <t xml:space="preserve">CF </t>
  </si>
  <si>
    <t>Clear Fell</t>
  </si>
  <si>
    <t xml:space="preserve">T </t>
  </si>
  <si>
    <t>Thinning</t>
  </si>
  <si>
    <t xml:space="preserve">Ha </t>
  </si>
  <si>
    <t>Hectares</t>
  </si>
  <si>
    <t xml:space="preserve">MC </t>
  </si>
  <si>
    <t>Mixed Conifer</t>
  </si>
  <si>
    <t xml:space="preserve">MB </t>
  </si>
  <si>
    <t>Mixed Broadleaf</t>
  </si>
  <si>
    <t>Process</t>
  </si>
  <si>
    <t>Yes</t>
  </si>
  <si>
    <t>No</t>
  </si>
  <si>
    <t>FC</t>
  </si>
  <si>
    <t>FO</t>
  </si>
  <si>
    <t>Fell Coppice</t>
  </si>
  <si>
    <t>Felling Other</t>
  </si>
  <si>
    <t>Open Space</t>
  </si>
  <si>
    <t>Notes</t>
  </si>
  <si>
    <t>Western red cedar</t>
  </si>
  <si>
    <t>Broadleaf</t>
  </si>
  <si>
    <t>Conifer</t>
  </si>
  <si>
    <t>TPO</t>
  </si>
  <si>
    <t>YC</t>
  </si>
  <si>
    <t>WHC</t>
  </si>
  <si>
    <t>Windthrow Hazard Class</t>
  </si>
  <si>
    <t>OK/AH</t>
  </si>
  <si>
    <t>Percentage of open space</t>
  </si>
  <si>
    <t>Net Area</t>
  </si>
  <si>
    <t>dbh</t>
  </si>
  <si>
    <t>Age</t>
  </si>
  <si>
    <t>Felling Year</t>
  </si>
  <si>
    <t>Work Programme</t>
  </si>
  <si>
    <t>Felling &amp; Restocking</t>
  </si>
  <si>
    <t>Species List</t>
  </si>
  <si>
    <t>Worksheet Tab</t>
  </si>
  <si>
    <t>EXAMPLE</t>
  </si>
  <si>
    <t>SS</t>
  </si>
  <si>
    <t>AH</t>
  </si>
  <si>
    <t>Years</t>
  </si>
  <si>
    <t>Activity</t>
  </si>
  <si>
    <t>SF (RF)</t>
  </si>
  <si>
    <t>Selective Felling (Regeneration Felling)</t>
  </si>
  <si>
    <t>6 - 10</t>
  </si>
  <si>
    <t>Tree Preservation Order</t>
  </si>
  <si>
    <t>Sub-Compartment Record</t>
  </si>
  <si>
    <t>year</t>
  </si>
  <si>
    <t>age</t>
  </si>
  <si>
    <t>Gross</t>
  </si>
  <si>
    <t>Net</t>
  </si>
  <si>
    <t>Area (Ha)</t>
  </si>
  <si>
    <t>Thinning Cycle</t>
  </si>
  <si>
    <t>Desig-nations</t>
  </si>
  <si>
    <t>1920/1940</t>
  </si>
  <si>
    <t xml:space="preserve">Inventory </t>
  </si>
  <si>
    <t>Mandatory Fields</t>
  </si>
  <si>
    <t>%</t>
  </si>
  <si>
    <t>6/6</t>
  </si>
  <si>
    <t>EPS Present</t>
  </si>
  <si>
    <t>Normally open space is limited to 20% or below when restocking, but increased flexibility up to 40% may be allowed for clearly identified purposes. Proposals should clearly differentiate between temporary and permanent open space (the latter means areas that will be actively managed to ensure it remains open).</t>
  </si>
  <si>
    <t>WRG Plant Health</t>
  </si>
  <si>
    <t>JL</t>
  </si>
  <si>
    <t>Native Woodland (WRG)</t>
  </si>
  <si>
    <t>Defined per the Ancient &amp; Native Woodland Practice Guide:
1) up to 20% non-native broadleaves are allowed, providing they are not invasive;
2) A maximum of 20% of the remaining 80% could be advancing native species (e.g. beech) or ‘honorary natives’ (e.g. sycamore), particularly if they are already present on the site.</t>
  </si>
  <si>
    <t>1980/1985</t>
  </si>
  <si>
    <t>Spp.</t>
  </si>
  <si>
    <t>Failure to declare a TPO will invalidate any subsequent felling licence</t>
  </si>
  <si>
    <t>Operations Note 24.</t>
  </si>
  <si>
    <t xml:space="preserve">In order to be eligible and claim the supplement for Phytophthora affected sites, you must meet the good practice guidelines set out in </t>
  </si>
  <si>
    <t>Cubic Metres</t>
  </si>
  <si>
    <t>12/16</t>
  </si>
  <si>
    <t>15.6/9.2</t>
  </si>
  <si>
    <t>125/86</t>
  </si>
  <si>
    <t>24/19</t>
  </si>
  <si>
    <t>5/5</t>
  </si>
  <si>
    <t>42/0</t>
  </si>
  <si>
    <t>2030/2030</t>
  </si>
  <si>
    <t>290/355</t>
  </si>
  <si>
    <t>15/13</t>
  </si>
  <si>
    <t>93/73</t>
  </si>
  <si>
    <t>10/10</t>
  </si>
  <si>
    <t>45/53</t>
  </si>
  <si>
    <t>24/20</t>
  </si>
  <si>
    <t>258/201</t>
  </si>
  <si>
    <t>42/16</t>
  </si>
  <si>
    <t>CCF</t>
  </si>
  <si>
    <t>N/A</t>
  </si>
  <si>
    <t>Continuous cover</t>
  </si>
  <si>
    <t>Top Height (m)</t>
  </si>
  <si>
    <t>Sub-Compartment Record and Inventory</t>
  </si>
  <si>
    <t xml:space="preserve">This tab is purely for reference to allow you to use the recognised abbreviations in completing the plan of operations. </t>
  </si>
  <si>
    <t>Thinning Yield (m3)</t>
  </si>
  <si>
    <t>Felling Yield (m3)</t>
  </si>
  <si>
    <t>Thin+Fell Yield (m3)</t>
  </si>
  <si>
    <t>Complete the sub-compartment record tab based on the current composition of your woodland.  Where relevant this information will automatically transfer to the other worksheets to limit duplication of effort. The inventory section is provided to support the management of your woodland and is not a formal requirement.   Cells in grey have been completed as an example of the type of information to provide.</t>
  </si>
  <si>
    <r>
      <t>M</t>
    </r>
    <r>
      <rPr>
        <b/>
        <vertAlign val="superscript"/>
        <sz val="10"/>
        <rFont val="Verdana"/>
        <family val="2"/>
      </rPr>
      <t>3</t>
    </r>
    <r>
      <rPr>
        <b/>
        <sz val="10"/>
        <rFont val="Verdana"/>
        <family val="2"/>
      </rPr>
      <t xml:space="preserve"> </t>
    </r>
  </si>
  <si>
    <t>Guidance</t>
  </si>
  <si>
    <t>332/355</t>
  </si>
  <si>
    <t>Con</t>
  </si>
  <si>
    <t>Bdlf</t>
  </si>
  <si>
    <t xml:space="preserve">Felling  </t>
  </si>
  <si>
    <t>(information required to produce a ten year felling licence, compliant with EUTR &amp; CPET Category B)</t>
  </si>
  <si>
    <t>Spp: Species to be restocked 
%: Percentage of restock area, split by species</t>
  </si>
  <si>
    <t>Total % including open space (must equal 100%)</t>
  </si>
  <si>
    <t>Restocking</t>
  </si>
  <si>
    <t>Sub-Cpt Record</t>
  </si>
  <si>
    <t>Vol per Ha (m3)</t>
  </si>
  <si>
    <t>Fields for your own Management Purposes</t>
  </si>
  <si>
    <t>Continuous Cover Forestry</t>
  </si>
  <si>
    <t xml:space="preserve">The work programme sheet allows you to communicate your planned activities to support achievement of your objectives.  This is for your own management purposes but can be used by the FC to inform our plan approval process. </t>
  </si>
  <si>
    <t>No change Native</t>
  </si>
  <si>
    <t>Non-native to Native</t>
  </si>
  <si>
    <t>No change Non-native</t>
  </si>
  <si>
    <t>Stocking Density (Stems Per Hectare)</t>
  </si>
  <si>
    <t>Common Name</t>
  </si>
  <si>
    <t>Botanical Name</t>
  </si>
  <si>
    <t>Code</t>
  </si>
  <si>
    <t>Group (Broadleaf, Conifer)</t>
  </si>
  <si>
    <t>SY</t>
  </si>
  <si>
    <t>NOM</t>
  </si>
  <si>
    <t>BI</t>
  </si>
  <si>
    <t>PO</t>
  </si>
  <si>
    <t>HCH</t>
  </si>
  <si>
    <t>AR</t>
  </si>
  <si>
    <t>CAR</t>
  </si>
  <si>
    <t>GAR</t>
  </si>
  <si>
    <t>RAR</t>
  </si>
  <si>
    <t>VAR</t>
  </si>
  <si>
    <t>WCH</t>
  </si>
  <si>
    <t>BCH</t>
  </si>
  <si>
    <t>RON</t>
  </si>
  <si>
    <t>RAN</t>
  </si>
  <si>
    <t>HAZ</t>
  </si>
  <si>
    <t>XB</t>
  </si>
  <si>
    <t>MB</t>
  </si>
  <si>
    <t>SEM</t>
  </si>
  <si>
    <t>BE</t>
  </si>
  <si>
    <t>LLI</t>
  </si>
  <si>
    <t>EEM</t>
  </si>
  <si>
    <t>CLI</t>
  </si>
  <si>
    <t>LI</t>
  </si>
  <si>
    <t>HBM</t>
  </si>
  <si>
    <t>SC</t>
  </si>
  <si>
    <t>ROK</t>
  </si>
  <si>
    <t>EM</t>
  </si>
  <si>
    <t>WEM</t>
  </si>
  <si>
    <t>XBI</t>
  </si>
  <si>
    <t>XOK</t>
  </si>
  <si>
    <t>XPO</t>
  </si>
  <si>
    <t>QFR</t>
  </si>
  <si>
    <t>FOR</t>
  </si>
  <si>
    <t>QPU</t>
  </si>
  <si>
    <t>POK</t>
  </si>
  <si>
    <t>QPY</t>
  </si>
  <si>
    <t>QAL</t>
  </si>
  <si>
    <t>SOK</t>
  </si>
  <si>
    <t>QCE</t>
  </si>
  <si>
    <t>QIL</t>
  </si>
  <si>
    <t>BPA</t>
  </si>
  <si>
    <t>ASA</t>
  </si>
  <si>
    <t>FPE</t>
  </si>
  <si>
    <t>PBI</t>
  </si>
  <si>
    <t>AMA</t>
  </si>
  <si>
    <t>FAM</t>
  </si>
  <si>
    <t>FAN</t>
  </si>
  <si>
    <t>FM</t>
  </si>
  <si>
    <t>SBI</t>
  </si>
  <si>
    <t>XWL</t>
  </si>
  <si>
    <t>HOL</t>
  </si>
  <si>
    <t>XNO</t>
  </si>
  <si>
    <t>CAP</t>
  </si>
  <si>
    <t>NPU</t>
  </si>
  <si>
    <t>LPL</t>
  </si>
  <si>
    <t>XPL</t>
  </si>
  <si>
    <t>BPO</t>
  </si>
  <si>
    <t>ROW</t>
  </si>
  <si>
    <t>JNI</t>
  </si>
  <si>
    <t>XEU</t>
  </si>
  <si>
    <t>XWA</t>
  </si>
  <si>
    <t>WPO</t>
  </si>
  <si>
    <t>ASP</t>
  </si>
  <si>
    <t>PSP</t>
  </si>
  <si>
    <t>TUL</t>
  </si>
  <si>
    <t>COV</t>
  </si>
  <si>
    <t>WWL</t>
  </si>
  <si>
    <t>SCI</t>
  </si>
  <si>
    <t>GWL</t>
  </si>
  <si>
    <t>IAR</t>
  </si>
  <si>
    <t>JRE</t>
  </si>
  <si>
    <t>BOX</t>
  </si>
  <si>
    <t>XCH</t>
  </si>
  <si>
    <t>WST</t>
  </si>
  <si>
    <t>CWL</t>
  </si>
  <si>
    <t>GPO</t>
  </si>
  <si>
    <t>EGU</t>
  </si>
  <si>
    <t>ENI</t>
  </si>
  <si>
    <t>WHI</t>
  </si>
  <si>
    <t>HAW</t>
  </si>
  <si>
    <t>CP</t>
  </si>
  <si>
    <t>LP</t>
  </si>
  <si>
    <t>AUP</t>
  </si>
  <si>
    <t>MAP</t>
  </si>
  <si>
    <t>WEP</t>
  </si>
  <si>
    <t>MOP</t>
  </si>
  <si>
    <t>BIP</t>
  </si>
  <si>
    <t>RAP</t>
  </si>
  <si>
    <t>PDP</t>
  </si>
  <si>
    <t>MCP</t>
  </si>
  <si>
    <t>XP</t>
  </si>
  <si>
    <t>NS</t>
  </si>
  <si>
    <t>OMS</t>
  </si>
  <si>
    <t>XS</t>
  </si>
  <si>
    <t>EL</t>
  </si>
  <si>
    <t>HL</t>
  </si>
  <si>
    <t>DF</t>
  </si>
  <si>
    <t>WH</t>
  </si>
  <si>
    <t>RC</t>
  </si>
  <si>
    <t>LC</t>
  </si>
  <si>
    <t>LEC</t>
  </si>
  <si>
    <t>GF</t>
  </si>
  <si>
    <t>NF</t>
  </si>
  <si>
    <t>ESF</t>
  </si>
  <si>
    <t>XF</t>
  </si>
  <si>
    <t>JCR</t>
  </si>
  <si>
    <t>RSQ</t>
  </si>
  <si>
    <t>WSQ</t>
  </si>
  <si>
    <t>XC</t>
  </si>
  <si>
    <t>MC</t>
  </si>
  <si>
    <t>PAR</t>
  </si>
  <si>
    <t>PYU</t>
  </si>
  <si>
    <t>PEL</t>
  </si>
  <si>
    <t>PMO</t>
  </si>
  <si>
    <t>PBR</t>
  </si>
  <si>
    <t>PAY</t>
  </si>
  <si>
    <t>PKO</t>
  </si>
  <si>
    <t>PWA</t>
  </si>
  <si>
    <t>PTA</t>
  </si>
  <si>
    <t>LCD</t>
  </si>
  <si>
    <t>YEW</t>
  </si>
  <si>
    <t>NMF</t>
  </si>
  <si>
    <t>ORS</t>
  </si>
  <si>
    <t>XL</t>
  </si>
  <si>
    <t>XCD</t>
  </si>
  <si>
    <t>CAT</t>
  </si>
  <si>
    <t>BMF</t>
  </si>
  <si>
    <t>GKF</t>
  </si>
  <si>
    <t>RF</t>
  </si>
  <si>
    <t>Oak (robur/petraea)</t>
  </si>
  <si>
    <t>Quercus spp</t>
  </si>
  <si>
    <t>Sycamore</t>
  </si>
  <si>
    <t>Acer pseudoplatanus</t>
  </si>
  <si>
    <t>Norway maple</t>
  </si>
  <si>
    <t>Acer platanoides</t>
  </si>
  <si>
    <t>Ash</t>
  </si>
  <si>
    <t>Fraxinus excelsior</t>
  </si>
  <si>
    <t>Birch (downy/silver)</t>
  </si>
  <si>
    <t>Betula pubescens/pendula</t>
  </si>
  <si>
    <t>Hybrid poplar</t>
  </si>
  <si>
    <t>Populus serotina/trichocarpa</t>
  </si>
  <si>
    <t>Horse chestnut</t>
  </si>
  <si>
    <t>Aesculus hippocastanum</t>
  </si>
  <si>
    <t>Alder</t>
  </si>
  <si>
    <t>Alnus spp</t>
  </si>
  <si>
    <t>Common alder</t>
  </si>
  <si>
    <t>Alnus gultinosa</t>
  </si>
  <si>
    <t>Grey alder</t>
  </si>
  <si>
    <t>Alnus incana</t>
  </si>
  <si>
    <t>Red alder</t>
  </si>
  <si>
    <t>Alnus rubra</t>
  </si>
  <si>
    <t>Green alder</t>
  </si>
  <si>
    <t>Alnus viridis</t>
  </si>
  <si>
    <t>Wild cherry/gean</t>
  </si>
  <si>
    <t>Prunus avium</t>
  </si>
  <si>
    <t>Bird cherry</t>
  </si>
  <si>
    <t>Prunus padus</t>
  </si>
  <si>
    <t>Roble</t>
  </si>
  <si>
    <t>Nothofagus obliqua</t>
  </si>
  <si>
    <t>Raoul/rauli</t>
  </si>
  <si>
    <t>Nothofagus nervosa</t>
  </si>
  <si>
    <t>Hazel</t>
  </si>
  <si>
    <t>Corylus avellana</t>
  </si>
  <si>
    <t>other broadleaves</t>
  </si>
  <si>
    <t xml:space="preserve"> </t>
  </si>
  <si>
    <t>Mixed broadleaves</t>
  </si>
  <si>
    <t>Smooth-leaved elm</t>
  </si>
  <si>
    <t>Ulmus carpinifolia</t>
  </si>
  <si>
    <t>Beech</t>
  </si>
  <si>
    <t>Fagus sylvatica</t>
  </si>
  <si>
    <t>Large-leaved lime</t>
  </si>
  <si>
    <t>Tilia platyphyllos</t>
  </si>
  <si>
    <t>English elm</t>
  </si>
  <si>
    <t>Ulmus procera</t>
  </si>
  <si>
    <t>Common lime</t>
  </si>
  <si>
    <t>Tilia europaea</t>
  </si>
  <si>
    <t>Lime</t>
  </si>
  <si>
    <t>Tilia spp</t>
  </si>
  <si>
    <t>Hornbeam</t>
  </si>
  <si>
    <t>Carpinus betulus</t>
  </si>
  <si>
    <t>Sweet chestnut</t>
  </si>
  <si>
    <t>Castanea sativa</t>
  </si>
  <si>
    <t>Red oak</t>
  </si>
  <si>
    <t>Quercus borealis</t>
  </si>
  <si>
    <t>Elm</t>
  </si>
  <si>
    <t>Ulmus spp</t>
  </si>
  <si>
    <t>Wych elm</t>
  </si>
  <si>
    <t>Ulmus glabra</t>
  </si>
  <si>
    <t>Small-leaved lime</t>
  </si>
  <si>
    <t>Tilia cordata</t>
  </si>
  <si>
    <t>other birches</t>
  </si>
  <si>
    <t>Betula spp</t>
  </si>
  <si>
    <t>other oak spp</t>
  </si>
  <si>
    <t>other poplar spp</t>
  </si>
  <si>
    <t>Populus spp</t>
  </si>
  <si>
    <t>Hungarian oak</t>
  </si>
  <si>
    <t>Quercus frainetto</t>
  </si>
  <si>
    <t>Oriental beech</t>
  </si>
  <si>
    <t>Fagus orientalis</t>
  </si>
  <si>
    <t>Downy oak</t>
  </si>
  <si>
    <t>Quercus pubescens</t>
  </si>
  <si>
    <t>Pedunculate/common oak</t>
  </si>
  <si>
    <t>Quercus robur</t>
  </si>
  <si>
    <t>Pyrenean oak</t>
  </si>
  <si>
    <t>Quercus pyrenaica</t>
  </si>
  <si>
    <t>White oak</t>
  </si>
  <si>
    <t>Quercus alba</t>
  </si>
  <si>
    <t>Sessile oak</t>
  </si>
  <si>
    <t>Quercus petraea</t>
  </si>
  <si>
    <t>Turkey oak</t>
  </si>
  <si>
    <t>Quercus cerris</t>
  </si>
  <si>
    <t>Holm oak</t>
  </si>
  <si>
    <t>Quercus ilex</t>
  </si>
  <si>
    <t>Paper-bark birch</t>
  </si>
  <si>
    <t>Betula papyrifera</t>
  </si>
  <si>
    <t>Silver maple</t>
  </si>
  <si>
    <t>Acer saccharinum</t>
  </si>
  <si>
    <t>Red ash</t>
  </si>
  <si>
    <t>Fraxinus pennsylvanica</t>
  </si>
  <si>
    <t>Downy birch</t>
  </si>
  <si>
    <t>Betula pubescens</t>
  </si>
  <si>
    <t>Big leaf maple</t>
  </si>
  <si>
    <t>Acer macrophyllum</t>
  </si>
  <si>
    <t>White ash</t>
  </si>
  <si>
    <t>Fraxinus americana</t>
  </si>
  <si>
    <t>Narrow-leafed ash</t>
  </si>
  <si>
    <t>Fraxinus angustifolia</t>
  </si>
  <si>
    <t>Field maple</t>
  </si>
  <si>
    <t>Acer campestre</t>
  </si>
  <si>
    <t>Silver birch</t>
  </si>
  <si>
    <t>Betula pendula</t>
  </si>
  <si>
    <t>other willows</t>
  </si>
  <si>
    <t>Salix spp</t>
  </si>
  <si>
    <t>Holly species</t>
  </si>
  <si>
    <t>Ilex spp</t>
  </si>
  <si>
    <t>other Nothofagus</t>
  </si>
  <si>
    <t>Nothofagus spp</t>
  </si>
  <si>
    <t>Crab apple</t>
  </si>
  <si>
    <t>Malus sylvestris</t>
  </si>
  <si>
    <t>Lenga</t>
  </si>
  <si>
    <t>Nothofagus pumilio</t>
  </si>
  <si>
    <t>London plane</t>
  </si>
  <si>
    <t>Platanus x acerifolia</t>
  </si>
  <si>
    <t>Plane spp</t>
  </si>
  <si>
    <t>Platanus spp</t>
  </si>
  <si>
    <t>Black poplar</t>
  </si>
  <si>
    <t>Populus nigra</t>
  </si>
  <si>
    <t>Rowan</t>
  </si>
  <si>
    <t>Sorbus aucuparia</t>
  </si>
  <si>
    <t>Black walnut</t>
  </si>
  <si>
    <t>Juglans nigra</t>
  </si>
  <si>
    <t>other Eucalyptus</t>
  </si>
  <si>
    <t>Eucalyptus spp</t>
  </si>
  <si>
    <t>other walnut</t>
  </si>
  <si>
    <t>Juglans spp</t>
  </si>
  <si>
    <t>White poplar</t>
  </si>
  <si>
    <t>Populus alba</t>
  </si>
  <si>
    <t>Aspen</t>
  </si>
  <si>
    <t>Populus tremula</t>
  </si>
  <si>
    <t>Blackthorn</t>
  </si>
  <si>
    <t>Prunus spinosa</t>
  </si>
  <si>
    <t>Tulip tree</t>
  </si>
  <si>
    <t>Liriodendron tulipifera</t>
  </si>
  <si>
    <t>Shagbark hickory</t>
  </si>
  <si>
    <t>Carya ovata</t>
  </si>
  <si>
    <t>White willow</t>
  </si>
  <si>
    <t>Salix alba</t>
  </si>
  <si>
    <t>Grey willow</t>
  </si>
  <si>
    <t>Salix cinerea</t>
  </si>
  <si>
    <t>Goat willow</t>
  </si>
  <si>
    <t>Salix caprea</t>
  </si>
  <si>
    <t>Italian alder</t>
  </si>
  <si>
    <t>Alnus cordata</t>
  </si>
  <si>
    <t>Common walnut</t>
  </si>
  <si>
    <t>Juglans regia</t>
  </si>
  <si>
    <t>Box</t>
  </si>
  <si>
    <t>Buxus spp</t>
  </si>
  <si>
    <t>other cherry spp</t>
  </si>
  <si>
    <t>Prunus spp</t>
  </si>
  <si>
    <t>Wild service tree</t>
  </si>
  <si>
    <t>Sorbus torminalis</t>
  </si>
  <si>
    <t>Crack willow</t>
  </si>
  <si>
    <t>Salix fragilis</t>
  </si>
  <si>
    <t>Grey poplar</t>
  </si>
  <si>
    <t>Populus canescens</t>
  </si>
  <si>
    <t>Cider gum</t>
  </si>
  <si>
    <t>Eucalyptus gunnii</t>
  </si>
  <si>
    <t>Shining gum</t>
  </si>
  <si>
    <t>Eucalyptus nitens</t>
  </si>
  <si>
    <t>Whitebeam</t>
  </si>
  <si>
    <t>Sorbus aria</t>
  </si>
  <si>
    <t>Hawthorn species</t>
  </si>
  <si>
    <t>Crataegus spp</t>
  </si>
  <si>
    <t>Scots pine</t>
  </si>
  <si>
    <t>Pinus sylvestris</t>
  </si>
  <si>
    <t>Corsican pine</t>
  </si>
  <si>
    <t>Pinus nigra var maritima</t>
  </si>
  <si>
    <t>Lodgepole pine</t>
  </si>
  <si>
    <t>Pinus contorta</t>
  </si>
  <si>
    <t>Austrian pine</t>
  </si>
  <si>
    <t>Pinus nigra var nigra</t>
  </si>
  <si>
    <t>Maritime pine</t>
  </si>
  <si>
    <t>Pinus pinaster</t>
  </si>
  <si>
    <t>Weymouth pine</t>
  </si>
  <si>
    <t>Pinus strobus</t>
  </si>
  <si>
    <t>Mountain pine</t>
  </si>
  <si>
    <t>Pinus uncinata</t>
  </si>
  <si>
    <t>Bishop pine</t>
  </si>
  <si>
    <t>Pinus muricata</t>
  </si>
  <si>
    <t>Monterey pine</t>
  </si>
  <si>
    <t>Pinus radiata</t>
  </si>
  <si>
    <t>Ponderosa pine</t>
  </si>
  <si>
    <t>Pinus ponderosa</t>
  </si>
  <si>
    <t>Macedonian pine</t>
  </si>
  <si>
    <t>Pinus peuce</t>
  </si>
  <si>
    <t>other pines</t>
  </si>
  <si>
    <t>Pinus spp</t>
  </si>
  <si>
    <t>Sitka spruce</t>
  </si>
  <si>
    <t>Picea sitchensis</t>
  </si>
  <si>
    <t>Norway spruce</t>
  </si>
  <si>
    <t>Picea abies</t>
  </si>
  <si>
    <t>Serbian spruce</t>
  </si>
  <si>
    <t>Picea omorika</t>
  </si>
  <si>
    <t>other spruces</t>
  </si>
  <si>
    <t>Picea spp</t>
  </si>
  <si>
    <t>European larch</t>
  </si>
  <si>
    <t>Larix decidua</t>
  </si>
  <si>
    <t>Japanese larch</t>
  </si>
  <si>
    <t>Larix kaempferi</t>
  </si>
  <si>
    <t>Hybrid larch</t>
  </si>
  <si>
    <t>Larix x eurolepis</t>
  </si>
  <si>
    <t>Douglas fir</t>
  </si>
  <si>
    <t>Pseudotsuga menziesii</t>
  </si>
  <si>
    <t>Western hemlock</t>
  </si>
  <si>
    <t>Tsuga heterophylla</t>
  </si>
  <si>
    <t>Thuja plicata</t>
  </si>
  <si>
    <t>Lawsons cypress</t>
  </si>
  <si>
    <t>Chamaecyparis lawsoniana</t>
  </si>
  <si>
    <t>Leyland cypress</t>
  </si>
  <si>
    <t>Cupressocyparis leylandii</t>
  </si>
  <si>
    <t>Grand Fir</t>
  </si>
  <si>
    <t>Abies grandis</t>
  </si>
  <si>
    <t>Noble fir</t>
  </si>
  <si>
    <t>Abies procera</t>
  </si>
  <si>
    <t>European silver fir</t>
  </si>
  <si>
    <t>Abies alba</t>
  </si>
  <si>
    <t>other firs (Abies)</t>
  </si>
  <si>
    <t>Abies spp</t>
  </si>
  <si>
    <t>Japanese cedar</t>
  </si>
  <si>
    <t>Cryptomeria japonica</t>
  </si>
  <si>
    <t>Coast redwood</t>
  </si>
  <si>
    <t>Sequoia sempervirens</t>
  </si>
  <si>
    <t>Wellingtonia</t>
  </si>
  <si>
    <t>Sequoiadendron giganteum</t>
  </si>
  <si>
    <t>other conifers</t>
  </si>
  <si>
    <t>Mixed conifers</t>
  </si>
  <si>
    <t>Armand's pine</t>
  </si>
  <si>
    <t>Pinus armandii</t>
  </si>
  <si>
    <t>Yunnan pine</t>
  </si>
  <si>
    <t>Pinus yunnanensis</t>
  </si>
  <si>
    <t>Slash pine</t>
  </si>
  <si>
    <t>Pinus ellottii</t>
  </si>
  <si>
    <t>Western white pine</t>
  </si>
  <si>
    <t>Pinus monticola</t>
  </si>
  <si>
    <t>Calabrian pine</t>
  </si>
  <si>
    <t>Pinus brutia</t>
  </si>
  <si>
    <t>Mexican white pine</t>
  </si>
  <si>
    <t>Pinus ayacahuite</t>
  </si>
  <si>
    <t>Korean pine</t>
  </si>
  <si>
    <t>Pinus koreana</t>
  </si>
  <si>
    <t>Bhutan pine</t>
  </si>
  <si>
    <t>Pinus wallichiana</t>
  </si>
  <si>
    <t>Loblolly pine</t>
  </si>
  <si>
    <t>Pinus taeda</t>
  </si>
  <si>
    <t>Cedar of Lebanon</t>
  </si>
  <si>
    <t>Cedrus libani</t>
  </si>
  <si>
    <t>Yew</t>
  </si>
  <si>
    <t>Taxus baccata</t>
  </si>
  <si>
    <t>Nordmann fir</t>
  </si>
  <si>
    <t>Abies nordmanniana</t>
  </si>
  <si>
    <t>Oriental spruce</t>
  </si>
  <si>
    <t>Picea orientalis</t>
  </si>
  <si>
    <t>other larches</t>
  </si>
  <si>
    <t>Larix spp</t>
  </si>
  <si>
    <t>other Cedar</t>
  </si>
  <si>
    <t>Cedrus spp</t>
  </si>
  <si>
    <t>Atlas cedar</t>
  </si>
  <si>
    <t>Cedrus atlantica</t>
  </si>
  <si>
    <t>Abies bornmuelleriana</t>
  </si>
  <si>
    <t>Grecian fir</t>
  </si>
  <si>
    <t>Abies cephalonica</t>
  </si>
  <si>
    <t>Red (pacific silver) fir</t>
  </si>
  <si>
    <t>Abies amabilis</t>
  </si>
  <si>
    <t>B</t>
  </si>
  <si>
    <t>C</t>
  </si>
  <si>
    <t>Bornmuller's fir</t>
  </si>
  <si>
    <t>JL/SS/MC</t>
  </si>
  <si>
    <t>Est Volume (m3) bdlv</t>
  </si>
  <si>
    <t>Est Volume (m3) con</t>
  </si>
  <si>
    <t xml:space="preserve">Spp: Identify species that are more than 20% of the total felling volume, at or below 20% record as MB or MC </t>
  </si>
  <si>
    <t xml:space="preserve">This section provides the information required to allow us to offer a 10 year felling/thinning licence which also meets the requirements of sustainable timber procurement through CPET Category B and EU timber regulations.  Basic sub-cpt information will auto populate from the data previously entered. Information on restocking is needed to offer a conditional felling licence.  </t>
  </si>
  <si>
    <t>Name</t>
  </si>
  <si>
    <t>Caldy North west</t>
  </si>
  <si>
    <t>MB/SP</t>
  </si>
  <si>
    <t>1980</t>
  </si>
  <si>
    <t>b</t>
  </si>
  <si>
    <t>Caldy South East</t>
  </si>
  <si>
    <t>SP/CP/MB</t>
  </si>
  <si>
    <t>1900-2015</t>
  </si>
  <si>
    <t>Harrock Wood</t>
  </si>
  <si>
    <t>NT Burton Wood North West</t>
  </si>
  <si>
    <t>1900/1950</t>
  </si>
  <si>
    <t>NT Burton Wood North East</t>
  </si>
  <si>
    <t>1930/1950</t>
  </si>
  <si>
    <t>c</t>
  </si>
  <si>
    <t>NT Burton Wood South</t>
  </si>
  <si>
    <t>1920-1970</t>
  </si>
  <si>
    <t>MB/MC</t>
  </si>
  <si>
    <t>d</t>
  </si>
  <si>
    <t>NT Burton wood Central</t>
  </si>
  <si>
    <t>NT CPT</t>
  </si>
  <si>
    <t>NT Sub CPT</t>
  </si>
  <si>
    <t>NT Neston Road Strip</t>
  </si>
  <si>
    <t>1900</t>
  </si>
  <si>
    <t>SP/MB</t>
  </si>
  <si>
    <t>Wirral Borough Wood Lane</t>
  </si>
  <si>
    <t>Wirral Borough Mill Lane</t>
  </si>
  <si>
    <t>Church Land and Quaker Grave</t>
  </si>
  <si>
    <t>1900-1980</t>
  </si>
  <si>
    <t>NT Helsby Chester Road Wood West</t>
  </si>
  <si>
    <t>1970</t>
  </si>
  <si>
    <t>NT Helsby Chester Road Wood South West</t>
  </si>
  <si>
    <t>BI/POK</t>
  </si>
  <si>
    <t>NT Helsby Carriage Drive Wood</t>
  </si>
  <si>
    <t>BE/SP/MB</t>
  </si>
  <si>
    <t>1850-1970</t>
  </si>
  <si>
    <t>NT Helsby Rock Mount Wood</t>
  </si>
  <si>
    <t>1930-1970</t>
  </si>
  <si>
    <t>NT Helsby Hill Road South Wood</t>
  </si>
  <si>
    <t>Woodland Property Name: National Trust Wirral Properties Caldy Hill , Harrock Wood, Burton Mill Wood &amp; Helsby Hill</t>
  </si>
  <si>
    <t>See Woodland Management Plan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</si>
</sst>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8">
    <font>
      <sz val="10"/>
      <color theme="1"/>
      <name val="Verdana"/>
      <family val="2"/>
    </font>
    <font>
      <sz val="10"/>
      <color indexed="8"/>
      <name val="Verdana"/>
      <family val="2"/>
    </font>
    <font>
      <b/>
      <sz val="10"/>
      <name val="Verdana"/>
      <family val="2"/>
    </font>
    <font>
      <sz val="10"/>
      <name val="Verdana"/>
      <family val="2"/>
    </font>
    <font>
      <i/>
      <sz val="10"/>
      <name val="Verdana"/>
      <family val="2"/>
    </font>
    <font>
      <sz val="10"/>
      <name val="Arial"/>
      <family val="2"/>
    </font>
    <font>
      <sz val="26"/>
      <name val="Verdana"/>
      <family val="2"/>
    </font>
    <font>
      <b/>
      <sz val="12"/>
      <color indexed="9"/>
      <name val="Verdana"/>
      <family val="2"/>
    </font>
    <font>
      <b/>
      <sz val="10"/>
      <color indexed="8"/>
      <name val="Verdana"/>
      <family val="2"/>
    </font>
    <font>
      <b/>
      <sz val="20"/>
      <color indexed="9"/>
      <name val="Verdana"/>
      <family val="2"/>
    </font>
    <font>
      <i/>
      <sz val="10"/>
      <color indexed="8"/>
      <name val="Verdana"/>
      <family val="2"/>
    </font>
    <font>
      <sz val="26"/>
      <color indexed="9"/>
      <name val="Verdana"/>
      <family val="2"/>
    </font>
    <font>
      <sz val="16"/>
      <color indexed="9"/>
      <name val="Verdana"/>
      <family val="2"/>
    </font>
    <font>
      <sz val="10"/>
      <color indexed="9"/>
      <name val="Verdana"/>
      <family val="2"/>
    </font>
    <font>
      <b/>
      <vertAlign val="superscript"/>
      <sz val="10"/>
      <name val="Verdana"/>
      <family val="2"/>
    </font>
    <font>
      <sz val="24"/>
      <color indexed="9"/>
      <name val="Verdana"/>
      <family val="2"/>
    </font>
    <font>
      <sz val="22"/>
      <color indexed="9"/>
      <name val="Verdana"/>
      <family val="2"/>
    </font>
    <font>
      <sz val="18"/>
      <color indexed="9"/>
      <name val="Verdana"/>
      <family val="2"/>
    </font>
    <font>
      <sz val="11"/>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u val="single"/>
      <sz val="10"/>
      <color indexed="20"/>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u val="single"/>
      <sz val="10"/>
      <color indexed="12"/>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b/>
      <u val="single"/>
      <sz val="10"/>
      <color indexed="12"/>
      <name val="Verdana"/>
      <family val="2"/>
    </font>
    <font>
      <sz val="26"/>
      <color indexed="8"/>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u val="single"/>
      <sz val="10"/>
      <color theme="11"/>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u val="single"/>
      <sz val="10"/>
      <color theme="10"/>
      <name val="Verdana"/>
      <family val="2"/>
    </font>
    <font>
      <sz val="18"/>
      <color theme="0"/>
      <name val="Verdana"/>
      <family val="2"/>
    </font>
    <font>
      <sz val="26"/>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rgb="FF008000"/>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bottom style="thin"/>
    </border>
    <border>
      <left style="thin"/>
      <right/>
      <top style="medium"/>
      <bottom style="thin"/>
    </border>
    <border>
      <left style="thin"/>
      <right/>
      <top style="thin"/>
      <bottom style="medium"/>
    </border>
    <border>
      <left style="thin"/>
      <right style="thin"/>
      <top/>
      <bottom style="thin"/>
    </border>
    <border>
      <left style="thin"/>
      <right/>
      <top/>
      <bottom style="thin"/>
    </border>
    <border>
      <left style="thin"/>
      <right/>
      <top style="thin"/>
      <bottom style="thin"/>
    </border>
    <border>
      <left/>
      <right/>
      <top style="medium"/>
      <bottom style="thin"/>
    </border>
    <border>
      <left/>
      <right/>
      <top style="thin"/>
      <bottom style="medium"/>
    </border>
    <border>
      <left style="thin"/>
      <right style="thin"/>
      <top style="thin"/>
      <bottom/>
    </border>
    <border>
      <left style="thin"/>
      <right/>
      <top style="thin"/>
      <bottom/>
    </border>
    <border>
      <left style="thin"/>
      <right style="thin"/>
      <top/>
      <bottom style="medium"/>
    </border>
    <border>
      <left style="thin"/>
      <right style="mediumDashed"/>
      <top style="medium"/>
      <bottom style="thin"/>
    </border>
    <border>
      <left style="thin"/>
      <right style="mediumDashed"/>
      <top style="thin"/>
      <bottom style="medium"/>
    </border>
    <border>
      <left style="thin"/>
      <right style="mediumDashed"/>
      <top style="thin"/>
      <bottom style="thin"/>
    </border>
    <border>
      <left style="mediumDashed"/>
      <right style="thin"/>
      <top style="medium"/>
      <bottom style="thin"/>
    </border>
    <border>
      <left/>
      <right style="thin"/>
      <top style="thin"/>
      <bottom style="thin"/>
    </border>
    <border>
      <left style="medium"/>
      <right/>
      <top style="thin"/>
      <bottom style="thin"/>
    </border>
    <border>
      <left style="mediumDashed"/>
      <right style="thin"/>
      <top style="thin"/>
      <bottom style="thin"/>
    </border>
    <border>
      <left style="medium"/>
      <right/>
      <top style="thin"/>
      <bottom style="medium"/>
    </border>
    <border>
      <left style="mediumDashed"/>
      <right style="thin"/>
      <top style="thin"/>
      <bottom style="medium"/>
    </border>
    <border>
      <left/>
      <right style="thin"/>
      <top style="medium"/>
      <bottom style="thin"/>
    </border>
    <border>
      <left/>
      <right style="thin"/>
      <top style="thin"/>
      <bottom style="medium"/>
    </border>
    <border>
      <left/>
      <right style="medium"/>
      <top style="medium"/>
      <bottom style="medium"/>
    </border>
    <border>
      <left style="medium"/>
      <right style="thin"/>
      <top/>
      <bottom style="thin"/>
    </border>
    <border>
      <left/>
      <right style="thin"/>
      <top/>
      <bottom style="thin"/>
    </border>
    <border>
      <left style="thin"/>
      <right style="medium"/>
      <top style="thin"/>
      <bottom/>
    </border>
    <border>
      <left style="medium"/>
      <right style="thin"/>
      <top style="thin"/>
      <bottom/>
    </border>
    <border>
      <left style="thin"/>
      <right>
        <color indexed="63"/>
      </right>
      <top>
        <color indexed="63"/>
      </top>
      <bottom style="medium"/>
    </border>
    <border>
      <left style="medium"/>
      <right style="thin"/>
      <top>
        <color indexed="63"/>
      </top>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border>
    <border>
      <left/>
      <right style="thin"/>
      <top style="thin"/>
      <bottom/>
    </border>
    <border>
      <left/>
      <right style="medium"/>
      <top style="medium"/>
      <bottom/>
    </border>
    <border>
      <left/>
      <right style="medium"/>
      <top/>
      <bottom/>
    </border>
    <border>
      <left/>
      <right style="medium"/>
      <top/>
      <bottom style="medium"/>
    </border>
    <border>
      <left style="thin"/>
      <right style="thin"/>
      <top style="medium"/>
      <bottom/>
    </border>
    <border>
      <left style="mediumDashed"/>
      <right>
        <color indexed="63"/>
      </right>
      <top style="medium"/>
      <bottom style="medium"/>
    </border>
    <border>
      <left style="thin"/>
      <right style="mediumDashed"/>
      <top style="thin"/>
      <bottom/>
    </border>
    <border>
      <left style="thin"/>
      <right/>
      <top style="medium"/>
      <bottom/>
    </border>
    <border>
      <left/>
      <right style="thin"/>
      <top style="medium"/>
      <bottom/>
    </border>
    <border>
      <left>
        <color indexed="63"/>
      </left>
      <right style="thin"/>
      <top>
        <color indexed="63"/>
      </top>
      <bottom style="medium"/>
    </border>
    <border>
      <left style="thin"/>
      <right style="medium"/>
      <top style="medium"/>
      <bottom/>
    </border>
    <border>
      <left style="thin"/>
      <right style="medium"/>
      <top/>
      <bottom/>
    </border>
    <border>
      <left style="medium"/>
      <right style="thin"/>
      <top style="medium"/>
      <bottom>
        <color indexed="63"/>
      </bottom>
    </border>
    <border>
      <left style="medium"/>
      <right style="thin"/>
      <top/>
      <bottom/>
    </border>
    <border>
      <left style="thin"/>
      <right style="medium"/>
      <top/>
      <bottom style="medium"/>
    </border>
    <border>
      <left/>
      <right style="thin"/>
      <top/>
      <bottom/>
    </border>
    <border>
      <left style="thin"/>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95">
    <xf numFmtId="0" fontId="0" fillId="0" borderId="0" xfId="0" applyAlignment="1">
      <alignment/>
    </xf>
    <xf numFmtId="0" fontId="8" fillId="33" borderId="10" xfId="0" applyFont="1" applyFill="1" applyBorder="1" applyAlignment="1">
      <alignment/>
    </xf>
    <xf numFmtId="1" fontId="4" fillId="34" borderId="11" xfId="0" applyNumberFormat="1" applyFont="1" applyFill="1" applyBorder="1" applyAlignment="1" applyProtection="1">
      <alignment horizontal="center" vertical="center" wrapText="1"/>
      <protection locked="0"/>
    </xf>
    <xf numFmtId="1" fontId="4" fillId="34" borderId="12"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left"/>
      <protection locked="0"/>
    </xf>
    <xf numFmtId="0" fontId="0" fillId="0" borderId="0" xfId="0" applyFont="1" applyAlignment="1" applyProtection="1">
      <alignment/>
      <protection locked="0"/>
    </xf>
    <xf numFmtId="0" fontId="10" fillId="34" borderId="13"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2" fontId="10" fillId="34" borderId="14"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protection/>
    </xf>
    <xf numFmtId="0" fontId="0" fillId="0" borderId="0" xfId="0" applyFont="1" applyAlignment="1">
      <alignment/>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34" borderId="14" xfId="0" applyFill="1" applyBorder="1" applyAlignment="1">
      <alignment/>
    </xf>
    <xf numFmtId="0" fontId="0" fillId="34" borderId="15" xfId="0" applyFill="1" applyBorder="1" applyAlignment="1">
      <alignment/>
    </xf>
    <xf numFmtId="49" fontId="0" fillId="34" borderId="20" xfId="0" applyNumberFormat="1" applyFill="1" applyBorder="1" applyAlignment="1">
      <alignment/>
    </xf>
    <xf numFmtId="49" fontId="0" fillId="34" borderId="12" xfId="0" applyNumberFormat="1" applyFill="1" applyBorder="1" applyAlignment="1">
      <alignment/>
    </xf>
    <xf numFmtId="49" fontId="0" fillId="34" borderId="21" xfId="0" applyNumberFormat="1" applyFill="1" applyBorder="1" applyAlignment="1">
      <alignment/>
    </xf>
    <xf numFmtId="49" fontId="0" fillId="0" borderId="22" xfId="0" applyNumberFormat="1" applyFont="1" applyBorder="1" applyAlignment="1">
      <alignment/>
    </xf>
    <xf numFmtId="49" fontId="0" fillId="0" borderId="23" xfId="0" applyNumberFormat="1" applyFont="1" applyBorder="1" applyAlignment="1">
      <alignment/>
    </xf>
    <xf numFmtId="49" fontId="0" fillId="0" borderId="10" xfId="0" applyNumberFormat="1" applyFont="1" applyBorder="1" applyAlignment="1">
      <alignment/>
    </xf>
    <xf numFmtId="49" fontId="0" fillId="0" borderId="24" xfId="0" applyNumberFormat="1" applyFont="1" applyBorder="1" applyAlignment="1">
      <alignment/>
    </xf>
    <xf numFmtId="49" fontId="0" fillId="0" borderId="12" xfId="0" applyNumberFormat="1" applyFont="1" applyBorder="1" applyAlignment="1">
      <alignment/>
    </xf>
    <xf numFmtId="49" fontId="0" fillId="0" borderId="21" xfId="0" applyNumberFormat="1" applyFont="1" applyBorder="1" applyAlignment="1">
      <alignment/>
    </xf>
    <xf numFmtId="49" fontId="0" fillId="34" borderId="11" xfId="0" applyNumberFormat="1" applyFill="1" applyBorder="1" applyAlignment="1">
      <alignment/>
    </xf>
    <xf numFmtId="1" fontId="4" fillId="34" borderId="25" xfId="0" applyNumberFormat="1" applyFont="1" applyFill="1" applyBorder="1" applyAlignment="1" applyProtection="1">
      <alignment horizontal="center" vertical="center" wrapText="1"/>
      <protection locked="0"/>
    </xf>
    <xf numFmtId="49" fontId="4" fillId="34" borderId="11" xfId="0" applyNumberFormat="1" applyFont="1" applyFill="1" applyBorder="1" applyAlignment="1" applyProtection="1">
      <alignment horizontal="center" vertical="center" wrapText="1"/>
      <protection locked="0"/>
    </xf>
    <xf numFmtId="49" fontId="4" fillId="34" borderId="12" xfId="0" applyNumberFormat="1" applyFont="1" applyFill="1" applyBorder="1" applyAlignment="1" applyProtection="1">
      <alignment horizontal="center" vertical="center" wrapText="1"/>
      <protection locked="0"/>
    </xf>
    <xf numFmtId="1" fontId="4" fillId="34" borderId="26" xfId="0" applyNumberFormat="1" applyFont="1" applyFill="1" applyBorder="1" applyAlignment="1" applyProtection="1">
      <alignment horizontal="center" vertical="center" wrapText="1"/>
      <protection locked="0"/>
    </xf>
    <xf numFmtId="1" fontId="4" fillId="34" borderId="20" xfId="0" applyNumberFormat="1" applyFont="1" applyFill="1" applyBorder="1" applyAlignment="1" applyProtection="1">
      <alignment horizontal="center" vertical="center" wrapText="1"/>
      <protection locked="0"/>
    </xf>
    <xf numFmtId="1" fontId="4" fillId="34" borderId="21" xfId="0" applyNumberFormat="1"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49" fontId="8" fillId="0" borderId="2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20" xfId="0" applyNumberFormat="1" applyFont="1" applyFill="1" applyBorder="1" applyAlignment="1" applyProtection="1">
      <alignment horizontal="center" vertical="center" wrapText="1"/>
      <protection locked="0"/>
    </xf>
    <xf numFmtId="1" fontId="3" fillId="34" borderId="25" xfId="0" applyNumberFormat="1" applyFont="1" applyFill="1" applyBorder="1" applyAlignment="1" applyProtection="1">
      <alignment horizontal="center" vertical="center" wrapText="1"/>
      <protection locked="0"/>
    </xf>
    <xf numFmtId="1" fontId="2" fillId="35" borderId="27" xfId="0" applyNumberFormat="1" applyFont="1" applyFill="1" applyBorder="1" applyAlignment="1" applyProtection="1">
      <alignment horizontal="center" vertical="center" wrapText="1"/>
      <protection locked="0"/>
    </xf>
    <xf numFmtId="1" fontId="3" fillId="35" borderId="22" xfId="0" applyNumberFormat="1" applyFont="1" applyFill="1" applyBorder="1" applyAlignment="1" applyProtection="1">
      <alignment horizontal="center" vertical="center" wrapText="1"/>
      <protection locked="0"/>
    </xf>
    <xf numFmtId="1" fontId="3" fillId="35" borderId="29" xfId="0" applyNumberFormat="1" applyFont="1" applyFill="1" applyBorder="1" applyAlignment="1" applyProtection="1">
      <alignment horizontal="center" vertical="center" wrapText="1"/>
      <protection locked="0"/>
    </xf>
    <xf numFmtId="0" fontId="0" fillId="35" borderId="18" xfId="0" applyFill="1" applyBorder="1" applyAlignment="1" applyProtection="1">
      <alignment horizontal="center" vertical="center" wrapText="1"/>
      <protection locked="0"/>
    </xf>
    <xf numFmtId="0" fontId="0" fillId="35" borderId="15" xfId="0" applyFill="1" applyBorder="1" applyAlignment="1" applyProtection="1">
      <alignment horizontal="center" vertical="center" wrapText="1"/>
      <protection locked="0"/>
    </xf>
    <xf numFmtId="0" fontId="10" fillId="34" borderId="30" xfId="0" applyFont="1" applyFill="1" applyBorder="1" applyAlignment="1">
      <alignment wrapText="1"/>
    </xf>
    <xf numFmtId="0" fontId="10" fillId="34" borderId="31" xfId="0" applyFont="1" applyFill="1" applyBorder="1" applyAlignment="1">
      <alignment wrapText="1"/>
    </xf>
    <xf numFmtId="0" fontId="0" fillId="0" borderId="30" xfId="0" applyFont="1" applyFill="1" applyBorder="1" applyAlignment="1">
      <alignment wrapText="1"/>
    </xf>
    <xf numFmtId="0" fontId="0" fillId="0" borderId="32" xfId="0" applyFont="1" applyFill="1" applyBorder="1" applyAlignment="1">
      <alignment wrapText="1"/>
    </xf>
    <xf numFmtId="0" fontId="0" fillId="0" borderId="32" xfId="0" applyFont="1" applyBorder="1" applyAlignment="1">
      <alignment wrapText="1"/>
    </xf>
    <xf numFmtId="0" fontId="0" fillId="0" borderId="24" xfId="0" applyFont="1" applyBorder="1" applyAlignment="1">
      <alignment wrapText="1"/>
    </xf>
    <xf numFmtId="0" fontId="0" fillId="0" borderId="24" xfId="0" applyBorder="1" applyAlignment="1">
      <alignment wrapText="1"/>
    </xf>
    <xf numFmtId="0" fontId="0" fillId="0" borderId="21" xfId="0" applyBorder="1" applyAlignment="1">
      <alignment wrapText="1"/>
    </xf>
    <xf numFmtId="0" fontId="0" fillId="0" borderId="10" xfId="0" applyBorder="1" applyAlignment="1">
      <alignment wrapText="1"/>
    </xf>
    <xf numFmtId="0" fontId="10" fillId="34" borderId="22" xfId="0" applyFont="1" applyFill="1" applyBorder="1" applyAlignment="1">
      <alignment wrapText="1"/>
    </xf>
    <xf numFmtId="16" fontId="10" fillId="34" borderId="22" xfId="0" applyNumberFormat="1" applyFont="1" applyFill="1" applyBorder="1" applyAlignment="1" quotePrefix="1">
      <alignment wrapText="1"/>
    </xf>
    <xf numFmtId="0" fontId="10" fillId="34" borderId="23" xfId="0" applyFont="1" applyFill="1" applyBorder="1" applyAlignment="1">
      <alignment wrapText="1"/>
    </xf>
    <xf numFmtId="0" fontId="10" fillId="34" borderId="19" xfId="0" applyFont="1" applyFill="1" applyBorder="1" applyAlignment="1">
      <alignment wrapText="1"/>
    </xf>
    <xf numFmtId="0" fontId="4" fillId="34" borderId="17"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2" fontId="4" fillId="34" borderId="12" xfId="0" applyNumberFormat="1" applyFont="1" applyFill="1" applyBorder="1" applyAlignment="1" applyProtection="1">
      <alignment horizontal="center" vertical="center" wrapText="1"/>
      <protection locked="0"/>
    </xf>
    <xf numFmtId="0" fontId="10" fillId="34" borderId="12" xfId="0" applyFont="1" applyFill="1" applyBorder="1" applyAlignment="1">
      <alignment wrapText="1"/>
    </xf>
    <xf numFmtId="16" fontId="10" fillId="34" borderId="12" xfId="0" applyNumberFormat="1" applyFont="1" applyFill="1" applyBorder="1" applyAlignment="1" quotePrefix="1">
      <alignment wrapText="1"/>
    </xf>
    <xf numFmtId="0" fontId="10" fillId="34" borderId="21" xfId="0" applyFont="1" applyFill="1" applyBorder="1" applyAlignment="1">
      <alignment wrapText="1"/>
    </xf>
    <xf numFmtId="0" fontId="10" fillId="34" borderId="15" xfId="0" applyFont="1" applyFill="1" applyBorder="1" applyAlignment="1">
      <alignment wrapText="1"/>
    </xf>
    <xf numFmtId="0" fontId="0" fillId="0" borderId="33" xfId="0" applyFont="1" applyFill="1" applyBorder="1" applyAlignment="1">
      <alignment wrapText="1"/>
    </xf>
    <xf numFmtId="0" fontId="0" fillId="0" borderId="11" xfId="0" applyFont="1" applyFill="1" applyBorder="1" applyAlignment="1">
      <alignment wrapText="1"/>
    </xf>
    <xf numFmtId="0" fontId="0" fillId="0" borderId="20" xfId="0" applyFont="1" applyFill="1" applyBorder="1" applyAlignment="1">
      <alignment wrapText="1"/>
    </xf>
    <xf numFmtId="0" fontId="0" fillId="0" borderId="14" xfId="0" applyFont="1" applyFill="1" applyBorder="1" applyAlignment="1">
      <alignment wrapText="1"/>
    </xf>
    <xf numFmtId="0" fontId="0" fillId="35" borderId="16" xfId="0" applyFont="1" applyFill="1" applyBorder="1" applyAlignment="1">
      <alignment horizontal="center" vertical="center" wrapText="1"/>
    </xf>
    <xf numFmtId="0" fontId="0" fillId="35"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0" xfId="0" applyFont="1" applyFill="1" applyBorder="1" applyAlignment="1">
      <alignment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4" xfId="0" applyFont="1" applyBorder="1" applyAlignment="1">
      <alignment wrapText="1"/>
    </xf>
    <xf numFmtId="0" fontId="0" fillId="0" borderId="10" xfId="0" applyFont="1" applyBorder="1" applyAlignment="1">
      <alignment wrapText="1"/>
    </xf>
    <xf numFmtId="0" fontId="3" fillId="35" borderId="16" xfId="0" applyFont="1" applyFill="1" applyBorder="1" applyAlignment="1" applyProtection="1">
      <alignment horizontal="center" vertical="center" wrapText="1"/>
      <protection locked="0"/>
    </xf>
    <xf numFmtId="49"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5" xfId="0" applyFont="1" applyBorder="1" applyAlignment="1">
      <alignment wrapText="1"/>
    </xf>
    <xf numFmtId="0" fontId="0" fillId="0" borderId="36" xfId="0" applyFont="1" applyBorder="1" applyAlignment="1">
      <alignment wrapText="1"/>
    </xf>
    <xf numFmtId="0" fontId="0" fillId="0" borderId="18" xfId="0" applyFont="1" applyBorder="1" applyAlignment="1">
      <alignment wrapText="1"/>
    </xf>
    <xf numFmtId="0" fontId="0" fillId="35" borderId="10" xfId="0" applyFill="1" applyBorder="1" applyAlignment="1">
      <alignment horizontal="center" vertical="center" wrapText="1"/>
    </xf>
    <xf numFmtId="0" fontId="0" fillId="0" borderId="24" xfId="0" applyBorder="1" applyAlignment="1">
      <alignment horizontal="center" vertical="center" wrapText="1"/>
    </xf>
    <xf numFmtId="49" fontId="0" fillId="0" borderId="10" xfId="0" applyNumberFormat="1" applyBorder="1" applyAlignment="1">
      <alignment horizontal="center" vertical="center" wrapText="1"/>
    </xf>
    <xf numFmtId="0" fontId="0" fillId="35" borderId="16" xfId="0" applyFill="1" applyBorder="1" applyAlignment="1">
      <alignment horizontal="center" vertical="center" wrapText="1"/>
    </xf>
    <xf numFmtId="49" fontId="0" fillId="0" borderId="24" xfId="0" applyNumberForma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0" fontId="0" fillId="0" borderId="18" xfId="0" applyBorder="1" applyAlignment="1">
      <alignment wrapText="1"/>
    </xf>
    <xf numFmtId="0" fontId="0" fillId="35" borderId="17" xfId="0" applyFill="1" applyBorder="1" applyAlignment="1">
      <alignment horizontal="center" vertical="center" wrapText="1"/>
    </xf>
    <xf numFmtId="0" fontId="0" fillId="35" borderId="12" xfId="0" applyFill="1" applyBorder="1" applyAlignment="1">
      <alignment horizontal="center" vertical="center" wrapText="1"/>
    </xf>
    <xf numFmtId="49" fontId="0" fillId="0" borderId="12" xfId="0" applyNumberFormat="1" applyBorder="1" applyAlignment="1">
      <alignment horizontal="center" vertical="center" wrapText="1"/>
    </xf>
    <xf numFmtId="49"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37" xfId="0" applyBorder="1" applyAlignment="1">
      <alignment wrapText="1"/>
    </xf>
    <xf numFmtId="0" fontId="0" fillId="0" borderId="38" xfId="0" applyBorder="1" applyAlignment="1">
      <alignment wrapText="1"/>
    </xf>
    <xf numFmtId="0" fontId="0" fillId="0" borderId="12" xfId="0" applyBorder="1" applyAlignment="1">
      <alignment wrapText="1"/>
    </xf>
    <xf numFmtId="0" fontId="0" fillId="0" borderId="15" xfId="0" applyBorder="1" applyAlignment="1">
      <alignment wrapText="1"/>
    </xf>
    <xf numFmtId="0" fontId="0" fillId="0" borderId="0" xfId="0" applyAlignment="1" applyProtection="1">
      <alignment/>
      <protection locked="0"/>
    </xf>
    <xf numFmtId="0" fontId="53" fillId="0" borderId="10" xfId="0" applyFont="1" applyBorder="1" applyAlignment="1">
      <alignment horizontal="left" vertical="center" wrapText="1"/>
    </xf>
    <xf numFmtId="0" fontId="55" fillId="0" borderId="10" xfId="53" applyFont="1" applyBorder="1" applyAlignment="1" applyProtection="1">
      <alignment horizontal="left" vertical="center" wrapText="1"/>
      <protection/>
    </xf>
    <xf numFmtId="0" fontId="2" fillId="0" borderId="22" xfId="0" applyFont="1" applyFill="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11" fillId="36" borderId="0" xfId="0" applyFont="1" applyFill="1" applyBorder="1" applyAlignment="1">
      <alignment horizontal="center" vertical="center"/>
    </xf>
    <xf numFmtId="0" fontId="11" fillId="36" borderId="0" xfId="0" applyFont="1" applyFill="1" applyBorder="1" applyAlignment="1">
      <alignment vertical="center"/>
    </xf>
    <xf numFmtId="0" fontId="0" fillId="36" borderId="0" xfId="0" applyFill="1" applyAlignment="1">
      <alignment/>
    </xf>
    <xf numFmtId="0" fontId="0" fillId="0" borderId="39" xfId="0" applyFont="1" applyFill="1" applyBorder="1" applyAlignment="1">
      <alignment wrapText="1"/>
    </xf>
    <xf numFmtId="0" fontId="0" fillId="0" borderId="34" xfId="0" applyBorder="1" applyAlignment="1">
      <alignment wrapText="1"/>
    </xf>
    <xf numFmtId="0" fontId="0" fillId="0" borderId="40" xfId="0" applyBorder="1" applyAlignment="1">
      <alignment wrapText="1"/>
    </xf>
    <xf numFmtId="16" fontId="10" fillId="34" borderId="11" xfId="0" applyNumberFormat="1" applyFont="1" applyFill="1" applyBorder="1" applyAlignment="1" quotePrefix="1">
      <alignment wrapText="1"/>
    </xf>
    <xf numFmtId="0" fontId="16" fillId="37" borderId="41" xfId="0" applyFont="1" applyFill="1" applyBorder="1" applyAlignment="1">
      <alignment vertical="center"/>
    </xf>
    <xf numFmtId="0" fontId="3" fillId="35" borderId="42" xfId="0" applyFont="1" applyFill="1" applyBorder="1" applyAlignment="1" applyProtection="1">
      <alignment horizontal="center" vertical="center" wrapText="1"/>
      <protection locked="0"/>
    </xf>
    <xf numFmtId="0" fontId="3" fillId="35" borderId="22" xfId="0" applyFont="1" applyFill="1" applyBorder="1" applyAlignment="1" applyProtection="1">
      <alignment horizontal="center" vertical="center" wrapText="1"/>
      <protection locked="0"/>
    </xf>
    <xf numFmtId="2" fontId="3" fillId="35" borderId="22"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 fontId="4" fillId="34" borderId="18" xfId="0" applyNumberFormat="1" applyFont="1" applyFill="1" applyBorder="1" applyAlignment="1" applyProtection="1">
      <alignment horizontal="center" vertical="center" wrapText="1"/>
      <protection locked="0"/>
    </xf>
    <xf numFmtId="0" fontId="0" fillId="35" borderId="14" xfId="0" applyFill="1" applyBorder="1" applyAlignment="1" applyProtection="1">
      <alignment horizontal="center" vertical="center" wrapText="1"/>
      <protection locked="0"/>
    </xf>
    <xf numFmtId="0" fontId="0" fillId="0" borderId="43" xfId="0" applyFont="1" applyBorder="1" applyAlignment="1">
      <alignment/>
    </xf>
    <xf numFmtId="0" fontId="0" fillId="0" borderId="34" xfId="0" applyFont="1" applyBorder="1" applyAlignment="1">
      <alignment/>
    </xf>
    <xf numFmtId="0" fontId="0" fillId="0" borderId="40" xfId="0" applyFont="1" applyBorder="1" applyAlignment="1">
      <alignment/>
    </xf>
    <xf numFmtId="2" fontId="10" fillId="34" borderId="44" xfId="0" applyNumberFormat="1" applyFont="1" applyFill="1" applyBorder="1" applyAlignment="1" applyProtection="1">
      <alignment horizontal="center" vertical="center"/>
      <protection/>
    </xf>
    <xf numFmtId="0" fontId="10" fillId="34" borderId="45" xfId="0" applyFont="1" applyFill="1" applyBorder="1" applyAlignment="1" applyProtection="1">
      <alignment horizontal="center" vertical="center"/>
      <protection/>
    </xf>
    <xf numFmtId="0" fontId="10" fillId="34" borderId="27" xfId="0" applyFont="1" applyFill="1" applyBorder="1" applyAlignment="1" applyProtection="1">
      <alignment horizontal="center" vertical="center"/>
      <protection/>
    </xf>
    <xf numFmtId="2" fontId="10" fillId="34" borderId="27" xfId="0" applyNumberFormat="1" applyFont="1" applyFill="1" applyBorder="1" applyAlignment="1" applyProtection="1">
      <alignment horizontal="center" vertical="center"/>
      <protection/>
    </xf>
    <xf numFmtId="2" fontId="10" fillId="34" borderId="22" xfId="0" applyNumberFormat="1" applyFont="1" applyFill="1" applyBorder="1" applyAlignment="1" applyProtection="1">
      <alignment horizontal="center" vertical="center"/>
      <protection/>
    </xf>
    <xf numFmtId="2" fontId="2" fillId="35" borderId="17" xfId="0" applyNumberFormat="1" applyFont="1" applyFill="1" applyBorder="1" applyAlignment="1" applyProtection="1">
      <alignment vertical="center" wrapText="1"/>
      <protection/>
    </xf>
    <xf numFmtId="2" fontId="2" fillId="35" borderId="15" xfId="0" applyNumberFormat="1" applyFont="1" applyFill="1" applyBorder="1" applyAlignment="1" applyProtection="1">
      <alignment horizontal="center" vertical="center" wrapText="1"/>
      <protection/>
    </xf>
    <xf numFmtId="49" fontId="4" fillId="34" borderId="39" xfId="0" applyNumberFormat="1" applyFont="1" applyFill="1" applyBorder="1" applyAlignment="1" applyProtection="1">
      <alignment horizontal="center" vertical="center" wrapText="1"/>
      <protection locked="0"/>
    </xf>
    <xf numFmtId="49" fontId="4" fillId="34" borderId="40"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locked="0"/>
    </xf>
    <xf numFmtId="49" fontId="3" fillId="0" borderId="34" xfId="0" applyNumberFormat="1" applyFont="1" applyFill="1" applyBorder="1" applyAlignment="1" applyProtection="1">
      <alignment horizontal="center" vertical="center" wrapText="1"/>
      <protection locked="0"/>
    </xf>
    <xf numFmtId="49" fontId="3" fillId="0" borderId="34"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0" fillId="0" borderId="18"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2" fontId="3" fillId="0" borderId="19"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11" xfId="0" applyFont="1" applyFill="1" applyBorder="1" applyAlignment="1" applyProtection="1">
      <alignment horizontal="center" vertical="center" wrapText="1"/>
      <protection locked="0"/>
    </xf>
    <xf numFmtId="2" fontId="0" fillId="35" borderId="11" xfId="0" applyNumberFormat="1" applyFont="1" applyFill="1" applyBorder="1" applyAlignment="1" applyProtection="1">
      <alignment horizontal="center" vertical="center" wrapText="1"/>
      <protection locked="0"/>
    </xf>
    <xf numFmtId="2" fontId="1" fillId="36" borderId="14" xfId="0" applyNumberFormat="1" applyFont="1" applyFill="1" applyBorder="1" applyAlignment="1" applyProtection="1">
      <alignment horizontal="center" vertical="center" wrapText="1"/>
      <protection locked="0"/>
    </xf>
    <xf numFmtId="2" fontId="0" fillId="35" borderId="39" xfId="0" applyNumberFormat="1" applyFill="1" applyBorder="1" applyAlignment="1" applyProtection="1">
      <alignment horizontal="center" vertical="center" wrapText="1"/>
      <protection locked="0"/>
    </xf>
    <xf numFmtId="0" fontId="0" fillId="35" borderId="11" xfId="0" applyFill="1" applyBorder="1" applyAlignment="1" applyProtection="1">
      <alignment horizontal="center" vertical="center" wrapText="1"/>
      <protection locked="0"/>
    </xf>
    <xf numFmtId="49" fontId="0" fillId="35" borderId="11" xfId="0" applyNumberFormat="1" applyFill="1" applyBorder="1" applyAlignment="1" applyProtection="1">
      <alignment horizontal="center" vertical="center" wrapText="1"/>
      <protection locked="0"/>
    </xf>
    <xf numFmtId="165" fontId="3" fillId="35" borderId="22" xfId="0"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1" fontId="0" fillId="0" borderId="22" xfId="0" applyNumberForma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2" fontId="0" fillId="35" borderId="10" xfId="0" applyNumberFormat="1" applyFont="1" applyFill="1" applyBorder="1" applyAlignment="1" applyProtection="1">
      <alignment horizontal="center" vertical="center" wrapText="1"/>
      <protection locked="0"/>
    </xf>
    <xf numFmtId="2" fontId="1" fillId="36" borderId="18" xfId="0" applyNumberFormat="1" applyFont="1" applyFill="1" applyBorder="1" applyAlignment="1" applyProtection="1">
      <alignment horizontal="center" vertical="center" wrapText="1"/>
      <protection locked="0"/>
    </xf>
    <xf numFmtId="2" fontId="0" fillId="35" borderId="34" xfId="0" applyNumberFormat="1" applyFill="1" applyBorder="1" applyAlignment="1" applyProtection="1">
      <alignment horizontal="center" vertical="center" wrapText="1"/>
      <protection locked="0"/>
    </xf>
    <xf numFmtId="0" fontId="0" fillId="35" borderId="10" xfId="0" applyFill="1" applyBorder="1" applyAlignment="1" applyProtection="1">
      <alignment horizontal="center" vertical="center" wrapText="1"/>
      <protection locked="0"/>
    </xf>
    <xf numFmtId="49" fontId="0" fillId="35" borderId="10" xfId="0" applyNumberFormat="1" applyFill="1" applyBorder="1" applyAlignment="1" applyProtection="1">
      <alignment horizontal="center" vertical="center" wrapText="1"/>
      <protection locked="0"/>
    </xf>
    <xf numFmtId="165" fontId="3" fillId="35"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35" borderId="17"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2" fontId="0" fillId="35" borderId="12" xfId="0" applyNumberFormat="1" applyFont="1" applyFill="1" applyBorder="1" applyAlignment="1" applyProtection="1">
      <alignment horizontal="center" vertical="center" wrapText="1"/>
      <protection locked="0"/>
    </xf>
    <xf numFmtId="2" fontId="1" fillId="36" borderId="15" xfId="0" applyNumberFormat="1" applyFont="1" applyFill="1" applyBorder="1" applyAlignment="1" applyProtection="1">
      <alignment horizontal="center" vertical="center" wrapText="1"/>
      <protection locked="0"/>
    </xf>
    <xf numFmtId="2" fontId="0" fillId="35" borderId="40" xfId="0" applyNumberFormat="1" applyFill="1" applyBorder="1" applyAlignment="1" applyProtection="1">
      <alignment horizontal="center" vertical="center" wrapText="1"/>
      <protection locked="0"/>
    </xf>
    <xf numFmtId="0" fontId="0" fillId="35" borderId="12" xfId="0" applyFill="1" applyBorder="1" applyAlignment="1" applyProtection="1">
      <alignment horizontal="center" vertical="center" wrapText="1"/>
      <protection locked="0"/>
    </xf>
    <xf numFmtId="49" fontId="0" fillId="35" borderId="12" xfId="0" applyNumberFormat="1" applyFill="1" applyBorder="1" applyAlignment="1" applyProtection="1">
      <alignment horizontal="center" vertical="center" wrapText="1"/>
      <protection locked="0"/>
    </xf>
    <xf numFmtId="165" fontId="3" fillId="35" borderId="12"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1" fontId="0" fillId="0" borderId="12" xfId="0" applyNumberForma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34" xfId="0" applyBorder="1" applyAlignment="1" applyProtection="1">
      <alignment/>
      <protection locked="0"/>
    </xf>
    <xf numFmtId="0" fontId="3" fillId="0" borderId="34" xfId="0" applyFont="1" applyBorder="1" applyAlignment="1" applyProtection="1">
      <alignment/>
      <protection locked="0"/>
    </xf>
    <xf numFmtId="0" fontId="3" fillId="0" borderId="34" xfId="0" applyFont="1" applyFill="1" applyBorder="1" applyAlignment="1" applyProtection="1">
      <alignment/>
      <protection locked="0"/>
    </xf>
    <xf numFmtId="1" fontId="3" fillId="35" borderId="23" xfId="0" applyNumberFormat="1" applyFont="1" applyFill="1" applyBorder="1" applyAlignment="1" applyProtection="1">
      <alignment horizontal="center" vertical="center" wrapText="1"/>
      <protection locked="0"/>
    </xf>
    <xf numFmtId="1" fontId="3" fillId="35" borderId="46" xfId="0" applyNumberFormat="1" applyFont="1" applyFill="1" applyBorder="1" applyAlignment="1" applyProtection="1">
      <alignment horizontal="center" vertical="center" wrapText="1"/>
      <protection locked="0"/>
    </xf>
    <xf numFmtId="2" fontId="3" fillId="35" borderId="17" xfId="0" applyNumberFormat="1" applyFont="1" applyFill="1" applyBorder="1" applyAlignment="1" applyProtection="1">
      <alignment horizontal="center" vertical="center" wrapText="1"/>
      <protection locked="0"/>
    </xf>
    <xf numFmtId="0" fontId="0" fillId="0" borderId="10" xfId="0" applyBorder="1" applyAlignment="1">
      <alignment/>
    </xf>
    <xf numFmtId="0" fontId="53" fillId="38" borderId="10" xfId="0" applyFont="1" applyFill="1" applyBorder="1" applyAlignment="1" applyProtection="1">
      <alignment/>
      <protection/>
    </xf>
    <xf numFmtId="0" fontId="53" fillId="38" borderId="10" xfId="0" applyFont="1" applyFill="1" applyBorder="1" applyAlignment="1" applyProtection="1">
      <alignment wrapText="1"/>
      <protection/>
    </xf>
    <xf numFmtId="0" fontId="0" fillId="0" borderId="14"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10" fillId="34" borderId="13" xfId="0" applyFont="1" applyFill="1" applyBorder="1" applyAlignment="1" applyProtection="1">
      <alignment horizontal="center" vertical="center" wrapText="1"/>
      <protection locked="0"/>
    </xf>
    <xf numFmtId="0" fontId="10" fillId="34" borderId="11" xfId="0" applyFont="1" applyFill="1" applyBorder="1" applyAlignment="1" applyProtection="1">
      <alignment horizontal="center" vertical="center" wrapText="1"/>
      <protection locked="0"/>
    </xf>
    <xf numFmtId="2" fontId="10" fillId="34" borderId="11" xfId="0" applyNumberFormat="1" applyFont="1" applyFill="1" applyBorder="1" applyAlignment="1" applyProtection="1">
      <alignment horizontal="center" vertical="center" wrapText="1"/>
      <protection locked="0"/>
    </xf>
    <xf numFmtId="2" fontId="10" fillId="34" borderId="20" xfId="0" applyNumberFormat="1" applyFont="1" applyFill="1" applyBorder="1" applyAlignment="1" applyProtection="1">
      <alignment horizontal="center" vertical="center" wrapText="1"/>
      <protection locked="0"/>
    </xf>
    <xf numFmtId="2" fontId="4" fillId="34" borderId="13" xfId="0" applyNumberFormat="1" applyFont="1" applyFill="1" applyBorder="1" applyAlignment="1" applyProtection="1">
      <alignment horizontal="center" vertical="center" wrapText="1"/>
      <protection locked="0"/>
    </xf>
    <xf numFmtId="2" fontId="4" fillId="34" borderId="11" xfId="0" applyNumberFormat="1" applyFont="1" applyFill="1" applyBorder="1" applyAlignment="1" applyProtection="1">
      <alignment horizontal="center" vertical="center" wrapText="1"/>
      <protection locked="0"/>
    </xf>
    <xf numFmtId="1" fontId="4" fillId="34" borderId="14" xfId="0" applyNumberFormat="1" applyFont="1" applyFill="1" applyBorder="1" applyAlignment="1" applyProtection="1">
      <alignment horizontal="center" vertical="center" wrapText="1"/>
      <protection locked="0"/>
    </xf>
    <xf numFmtId="165" fontId="4" fillId="34" borderId="11" xfId="0" applyNumberFormat="1"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0" fillId="34" borderId="45"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2" fontId="10" fillId="34" borderId="27" xfId="0" applyNumberFormat="1" applyFont="1" applyFill="1" applyBorder="1" applyAlignment="1" applyProtection="1">
      <alignment horizontal="center" vertical="center" wrapText="1"/>
      <protection locked="0"/>
    </xf>
    <xf numFmtId="2" fontId="10" fillId="34" borderId="28" xfId="0" applyNumberFormat="1" applyFont="1" applyFill="1" applyBorder="1" applyAlignment="1" applyProtection="1">
      <alignment horizontal="center" vertical="center" wrapText="1"/>
      <protection locked="0"/>
    </xf>
    <xf numFmtId="2" fontId="4" fillId="34" borderId="17" xfId="0" applyNumberFormat="1" applyFont="1" applyFill="1" applyBorder="1" applyAlignment="1" applyProtection="1">
      <alignment horizontal="center" vertical="center" wrapText="1"/>
      <protection locked="0"/>
    </xf>
    <xf numFmtId="165" fontId="4" fillId="34" borderId="12" xfId="0" applyNumberFormat="1" applyFont="1" applyFill="1" applyBorder="1" applyAlignment="1" applyProtection="1">
      <alignment horizontal="center" vertical="center" wrapText="1"/>
      <protection locked="0"/>
    </xf>
    <xf numFmtId="0" fontId="4" fillId="34" borderId="15" xfId="0" applyFont="1" applyFill="1" applyBorder="1" applyAlignment="1" applyProtection="1">
      <alignment horizontal="center" vertical="center" wrapText="1"/>
      <protection locked="0"/>
    </xf>
    <xf numFmtId="2" fontId="3" fillId="39" borderId="47" xfId="0" applyNumberFormat="1" applyFont="1" applyFill="1" applyBorder="1" applyAlignment="1" applyProtection="1">
      <alignment horizontal="center" vertical="center" wrapText="1"/>
      <protection locked="0"/>
    </xf>
    <xf numFmtId="0" fontId="6" fillId="35" borderId="0" xfId="0" applyFont="1" applyFill="1" applyBorder="1" applyAlignment="1">
      <alignment vertical="center"/>
    </xf>
    <xf numFmtId="0" fontId="56" fillId="37" borderId="48" xfId="0" applyFont="1" applyFill="1" applyBorder="1" applyAlignment="1">
      <alignment vertical="center"/>
    </xf>
    <xf numFmtId="0" fontId="56" fillId="37" borderId="49" xfId="0" applyFont="1" applyFill="1" applyBorder="1" applyAlignment="1">
      <alignment vertical="center"/>
    </xf>
    <xf numFmtId="0" fontId="0" fillId="0" borderId="0" xfId="0" applyBorder="1" applyAlignment="1">
      <alignment/>
    </xf>
    <xf numFmtId="0" fontId="15" fillId="37" borderId="50" xfId="0" applyFont="1" applyFill="1" applyBorder="1" applyAlignment="1" applyProtection="1">
      <alignment vertical="center" wrapText="1"/>
      <protection/>
    </xf>
    <xf numFmtId="0" fontId="15" fillId="37" borderId="51" xfId="0" applyFont="1" applyFill="1" applyBorder="1" applyAlignment="1" applyProtection="1">
      <alignment vertical="center" wrapText="1"/>
      <protection/>
    </xf>
    <xf numFmtId="0" fontId="15" fillId="37" borderId="52" xfId="0" applyFont="1" applyFill="1" applyBorder="1" applyAlignment="1" applyProtection="1">
      <alignment vertical="center" wrapText="1"/>
      <protection/>
    </xf>
    <xf numFmtId="0" fontId="15" fillId="37" borderId="0" xfId="0" applyFont="1" applyFill="1" applyBorder="1" applyAlignment="1" applyProtection="1">
      <alignment vertical="center" wrapText="1"/>
      <protection/>
    </xf>
    <xf numFmtId="0" fontId="15" fillId="37" borderId="53" xfId="0" applyFont="1" applyFill="1" applyBorder="1" applyAlignment="1" applyProtection="1">
      <alignment vertical="center" wrapText="1"/>
      <protection/>
    </xf>
    <xf numFmtId="0" fontId="15" fillId="37" borderId="54" xfId="0" applyFont="1" applyFill="1" applyBorder="1" applyAlignment="1" applyProtection="1">
      <alignment vertical="center" wrapText="1"/>
      <protection/>
    </xf>
    <xf numFmtId="1" fontId="2" fillId="35" borderId="12" xfId="0" applyNumberFormat="1" applyFont="1" applyFill="1" applyBorder="1" applyAlignment="1" applyProtection="1">
      <alignment horizontal="center" vertical="center" wrapText="1"/>
      <protection/>
    </xf>
    <xf numFmtId="1" fontId="2" fillId="35" borderId="27" xfId="0" applyNumberFormat="1" applyFont="1" applyFill="1" applyBorder="1" applyAlignment="1" applyProtection="1">
      <alignment horizontal="center" vertical="center" wrapText="1"/>
      <protection/>
    </xf>
    <xf numFmtId="0" fontId="6" fillId="35" borderId="0" xfId="0" applyFont="1" applyFill="1" applyBorder="1" applyAlignment="1" applyProtection="1">
      <alignment vertical="center"/>
      <protection locked="0"/>
    </xf>
    <xf numFmtId="2" fontId="2" fillId="36" borderId="10" xfId="0" applyNumberFormat="1" applyFont="1" applyFill="1" applyBorder="1" applyAlignment="1" applyProtection="1">
      <alignment horizontal="center" vertical="center" wrapText="1"/>
      <protection/>
    </xf>
    <xf numFmtId="2" fontId="2" fillId="36" borderId="28"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1"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5" fillId="0" borderId="0" xfId="0" applyNumberFormat="1" applyFont="1" applyFill="1" applyBorder="1" applyAlignment="1" applyProtection="1">
      <alignment horizontal="center" vertical="top" wrapText="1"/>
      <protection/>
    </xf>
    <xf numFmtId="2" fontId="0" fillId="0" borderId="0" xfId="0" applyNumberForma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2" fontId="0" fillId="0" borderId="0" xfId="0" applyNumberFormat="1" applyFill="1" applyBorder="1" applyAlignment="1" applyProtection="1">
      <alignment horizontal="center" vertical="center" wrapText="1"/>
      <protection/>
    </xf>
    <xf numFmtId="164" fontId="3" fillId="0" borderId="0"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vertical="top"/>
      <protection/>
    </xf>
    <xf numFmtId="1" fontId="3" fillId="0" borderId="0" xfId="0" applyNumberFormat="1"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2" fontId="3" fillId="35" borderId="42" xfId="0" applyNumberFormat="1" applyFont="1" applyFill="1" applyBorder="1" applyAlignment="1" applyProtection="1">
      <alignment horizontal="center" vertical="center" wrapText="1"/>
      <protection locked="0"/>
    </xf>
    <xf numFmtId="2" fontId="0" fillId="35" borderId="10" xfId="0" applyNumberFormat="1" applyFont="1" applyFill="1" applyBorder="1" applyAlignment="1">
      <alignment horizontal="center" vertical="center" wrapText="1"/>
    </xf>
    <xf numFmtId="2" fontId="0" fillId="35" borderId="10" xfId="0" applyNumberFormat="1" applyFill="1" applyBorder="1" applyAlignment="1">
      <alignment horizontal="center" vertical="center" wrapText="1"/>
    </xf>
    <xf numFmtId="2" fontId="0" fillId="35" borderId="12" xfId="0" applyNumberFormat="1" applyFill="1" applyBorder="1" applyAlignment="1">
      <alignment horizontal="center" vertical="center" wrapText="1"/>
    </xf>
    <xf numFmtId="2" fontId="0" fillId="0" borderId="0" xfId="0" applyNumberFormat="1" applyAlignment="1">
      <alignment/>
    </xf>
    <xf numFmtId="0" fontId="2" fillId="36" borderId="22" xfId="0" applyFont="1" applyFill="1" applyBorder="1" applyAlignment="1" applyProtection="1">
      <alignment horizontal="center" vertical="center" wrapText="1"/>
      <protection/>
    </xf>
    <xf numFmtId="0" fontId="2" fillId="36" borderId="55" xfId="0" applyFont="1" applyFill="1" applyBorder="1" applyAlignment="1" applyProtection="1">
      <alignment horizontal="center" vertical="center" wrapText="1"/>
      <protection/>
    </xf>
    <xf numFmtId="0" fontId="47" fillId="0" borderId="23" xfId="53" applyBorder="1" applyAlignment="1" applyProtection="1">
      <alignment/>
      <protection/>
    </xf>
    <xf numFmtId="0" fontId="47" fillId="0" borderId="43" xfId="53" applyBorder="1" applyAlignment="1" applyProtection="1">
      <alignment/>
      <protection/>
    </xf>
    <xf numFmtId="0" fontId="53" fillId="0" borderId="27" xfId="0" applyFont="1" applyFill="1" applyBorder="1" applyAlignment="1">
      <alignment vertical="center"/>
    </xf>
    <xf numFmtId="0" fontId="53" fillId="0" borderId="22" xfId="0" applyFont="1" applyFill="1" applyBorder="1" applyAlignment="1">
      <alignment vertical="center"/>
    </xf>
    <xf numFmtId="0" fontId="3" fillId="0" borderId="10" xfId="0" applyFont="1" applyFill="1" applyBorder="1" applyAlignment="1">
      <alignment wrapText="1"/>
    </xf>
    <xf numFmtId="0" fontId="0" fillId="0" borderId="10"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56" xfId="0" applyBorder="1" applyAlignment="1">
      <alignment wrapText="1"/>
    </xf>
    <xf numFmtId="0" fontId="11" fillId="37" borderId="50" xfId="0" applyFont="1" applyFill="1" applyBorder="1" applyAlignment="1">
      <alignment horizontal="center" vertical="center"/>
    </xf>
    <xf numFmtId="0" fontId="11" fillId="37" borderId="51" xfId="0" applyFont="1" applyFill="1" applyBorder="1" applyAlignment="1">
      <alignment horizontal="center" vertical="center"/>
    </xf>
    <xf numFmtId="0" fontId="11" fillId="37" borderId="57" xfId="0" applyFont="1" applyFill="1" applyBorder="1" applyAlignment="1">
      <alignment horizontal="center" vertical="center"/>
    </xf>
    <xf numFmtId="0" fontId="11" fillId="37" borderId="52"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58" xfId="0" applyFont="1" applyFill="1" applyBorder="1" applyAlignment="1">
      <alignment horizontal="center" vertical="center"/>
    </xf>
    <xf numFmtId="0" fontId="11" fillId="37" borderId="53" xfId="0" applyFont="1" applyFill="1" applyBorder="1" applyAlignment="1">
      <alignment horizontal="center" vertical="center"/>
    </xf>
    <xf numFmtId="0" fontId="11" fillId="37" borderId="54" xfId="0" applyFont="1" applyFill="1" applyBorder="1" applyAlignment="1">
      <alignment horizontal="center" vertical="center"/>
    </xf>
    <xf numFmtId="0" fontId="11" fillId="37" borderId="59" xfId="0" applyFont="1" applyFill="1" applyBorder="1" applyAlignment="1">
      <alignment horizontal="center" vertical="center"/>
    </xf>
    <xf numFmtId="0" fontId="2" fillId="33" borderId="24" xfId="0" applyFont="1" applyFill="1" applyBorder="1" applyAlignment="1">
      <alignment horizontal="center"/>
    </xf>
    <xf numFmtId="0" fontId="2" fillId="33" borderId="34" xfId="0" applyFont="1" applyFill="1" applyBorder="1" applyAlignment="1">
      <alignment horizontal="center"/>
    </xf>
    <xf numFmtId="0" fontId="2" fillId="33" borderId="10" xfId="0" applyFont="1" applyFill="1" applyBorder="1" applyAlignment="1">
      <alignment horizontal="center"/>
    </xf>
    <xf numFmtId="0" fontId="8" fillId="33" borderId="10" xfId="0" applyFont="1" applyFill="1" applyBorder="1" applyAlignment="1">
      <alignment horizontal="center"/>
    </xf>
    <xf numFmtId="0" fontId="0" fillId="0" borderId="10" xfId="0" applyBorder="1" applyAlignment="1">
      <alignment horizontal="left" vertical="center" wrapText="1"/>
    </xf>
    <xf numFmtId="2" fontId="2" fillId="36" borderId="22" xfId="0" applyNumberFormat="1" applyFont="1" applyFill="1" applyBorder="1" applyAlignment="1" applyProtection="1">
      <alignment horizontal="center" vertical="center" wrapText="1"/>
      <protection/>
    </xf>
    <xf numFmtId="2" fontId="2" fillId="36" borderId="10" xfId="0" applyNumberFormat="1" applyFont="1" applyFill="1" applyBorder="1" applyAlignment="1" applyProtection="1">
      <alignment horizontal="center" vertical="center" wrapText="1"/>
      <protection/>
    </xf>
    <xf numFmtId="2" fontId="2" fillId="36" borderId="11" xfId="0" applyNumberFormat="1" applyFont="1" applyFill="1" applyBorder="1" applyAlignment="1" applyProtection="1">
      <alignment horizontal="center" vertical="center" wrapText="1"/>
      <protection/>
    </xf>
    <xf numFmtId="2" fontId="2" fillId="36" borderId="12" xfId="0" applyNumberFormat="1" applyFont="1" applyFill="1" applyBorder="1" applyAlignment="1" applyProtection="1">
      <alignment horizontal="center" vertical="center" wrapText="1"/>
      <protection/>
    </xf>
    <xf numFmtId="2" fontId="2" fillId="36" borderId="60" xfId="0" applyNumberFormat="1" applyFont="1" applyFill="1" applyBorder="1" applyAlignment="1" applyProtection="1">
      <alignment horizontal="center" vertical="center" wrapText="1"/>
      <protection/>
    </xf>
    <xf numFmtId="2" fontId="2" fillId="36" borderId="55" xfId="0" applyNumberFormat="1" applyFont="1" applyFill="1" applyBorder="1" applyAlignment="1" applyProtection="1">
      <alignment horizontal="center" vertical="center" wrapText="1"/>
      <protection/>
    </xf>
    <xf numFmtId="2" fontId="2" fillId="36" borderId="20" xfId="0" applyNumberFormat="1" applyFont="1" applyFill="1" applyBorder="1" applyAlignment="1" applyProtection="1">
      <alignment horizontal="center" vertical="center" wrapText="1"/>
      <protection/>
    </xf>
    <xf numFmtId="2" fontId="2" fillId="36" borderId="21" xfId="0" applyNumberFormat="1" applyFont="1" applyFill="1" applyBorder="1" applyAlignment="1" applyProtection="1">
      <alignment horizontal="center" vertical="center" wrapText="1"/>
      <protection/>
    </xf>
    <xf numFmtId="2" fontId="2" fillId="36" borderId="27" xfId="0" applyNumberFormat="1" applyFont="1" applyFill="1" applyBorder="1" applyAlignment="1" applyProtection="1">
      <alignment horizontal="center" vertical="center" wrapText="1"/>
      <protection/>
    </xf>
    <xf numFmtId="2" fontId="2" fillId="36" borderId="29" xfId="0" applyNumberFormat="1"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2" fontId="2" fillId="36" borderId="39" xfId="0" applyNumberFormat="1" applyFont="1" applyFill="1" applyBorder="1" applyAlignment="1" applyProtection="1">
      <alignment horizontal="center" vertical="center" wrapText="1"/>
      <protection/>
    </xf>
    <xf numFmtId="0" fontId="2" fillId="36" borderId="60" xfId="0" applyFont="1" applyFill="1" applyBorder="1" applyAlignment="1" applyProtection="1">
      <alignment horizontal="center" vertical="center" wrapText="1"/>
      <protection/>
    </xf>
    <xf numFmtId="0" fontId="6" fillId="35" borderId="0" xfId="0" applyFont="1" applyFill="1" applyBorder="1" applyAlignment="1">
      <alignment horizontal="left" vertical="center"/>
    </xf>
    <xf numFmtId="0" fontId="56" fillId="37" borderId="49" xfId="0" applyFont="1" applyFill="1" applyBorder="1" applyAlignment="1">
      <alignment horizontal="left" vertical="center"/>
    </xf>
    <xf numFmtId="0" fontId="56" fillId="37" borderId="41" xfId="0" applyFont="1" applyFill="1" applyBorder="1" applyAlignment="1">
      <alignment horizontal="left" vertical="center"/>
    </xf>
    <xf numFmtId="0" fontId="17" fillId="37" borderId="61" xfId="0" applyFont="1" applyFill="1" applyBorder="1" applyAlignment="1">
      <alignment horizontal="center" vertical="center"/>
    </xf>
    <xf numFmtId="0" fontId="17" fillId="37" borderId="49" xfId="0" applyFont="1" applyFill="1" applyBorder="1" applyAlignment="1">
      <alignment horizontal="center" vertical="center"/>
    </xf>
    <xf numFmtId="0" fontId="17" fillId="37" borderId="41" xfId="0" applyFont="1" applyFill="1" applyBorder="1" applyAlignment="1">
      <alignment horizontal="center" vertical="center"/>
    </xf>
    <xf numFmtId="2" fontId="2" fillId="36" borderId="19" xfId="0" applyNumberFormat="1" applyFont="1" applyFill="1" applyBorder="1" applyAlignment="1" applyProtection="1">
      <alignment horizontal="center" vertical="center" wrapText="1"/>
      <protection/>
    </xf>
    <xf numFmtId="2" fontId="2" fillId="36" borderId="18" xfId="0" applyNumberFormat="1" applyFont="1" applyFill="1" applyBorder="1" applyAlignment="1" applyProtection="1">
      <alignment horizontal="center" vertical="center" wrapText="1"/>
      <protection/>
    </xf>
    <xf numFmtId="2" fontId="2" fillId="36" borderId="14" xfId="0" applyNumberFormat="1" applyFont="1" applyFill="1" applyBorder="1" applyAlignment="1" applyProtection="1">
      <alignment horizontal="center" vertical="center" wrapText="1"/>
      <protection/>
    </xf>
    <xf numFmtId="2" fontId="2" fillId="36" borderId="15" xfId="0" applyNumberFormat="1" applyFont="1" applyFill="1" applyBorder="1" applyAlignment="1" applyProtection="1">
      <alignment horizontal="center" vertical="center" wrapText="1"/>
      <protection/>
    </xf>
    <xf numFmtId="49" fontId="2" fillId="36" borderId="51" xfId="0" applyNumberFormat="1" applyFont="1" applyFill="1" applyBorder="1" applyAlignment="1" applyProtection="1">
      <alignment horizontal="center" vertical="center" wrapText="1"/>
      <protection/>
    </xf>
    <xf numFmtId="49" fontId="2" fillId="36" borderId="0" xfId="0" applyNumberFormat="1" applyFont="1" applyFill="1" applyBorder="1" applyAlignment="1" applyProtection="1">
      <alignment horizontal="center" vertical="center" wrapText="1"/>
      <protection/>
    </xf>
    <xf numFmtId="2" fontId="2" fillId="36" borderId="30" xfId="0" applyNumberFormat="1" applyFont="1" applyFill="1" applyBorder="1" applyAlignment="1" applyProtection="1">
      <alignment horizontal="center" vertical="center" wrapText="1"/>
      <protection/>
    </xf>
    <xf numFmtId="2" fontId="2" fillId="36" borderId="62" xfId="0" applyNumberFormat="1" applyFont="1" applyFill="1" applyBorder="1" applyAlignment="1" applyProtection="1">
      <alignment horizontal="center" vertical="center" wrapText="1"/>
      <protection/>
    </xf>
    <xf numFmtId="2" fontId="2" fillId="36" borderId="51" xfId="0" applyNumberFormat="1" applyFont="1" applyFill="1" applyBorder="1" applyAlignment="1" applyProtection="1">
      <alignment horizontal="center" vertical="center" wrapText="1"/>
      <protection/>
    </xf>
    <xf numFmtId="2" fontId="2" fillId="36" borderId="0" xfId="0" applyNumberFormat="1" applyFont="1" applyFill="1" applyBorder="1" applyAlignment="1" applyProtection="1">
      <alignment horizontal="center" vertical="center" wrapText="1"/>
      <protection/>
    </xf>
    <xf numFmtId="0" fontId="57" fillId="0" borderId="0" xfId="0" applyFont="1" applyAlignment="1">
      <alignment horizontal="left" vertical="center"/>
    </xf>
    <xf numFmtId="0" fontId="57" fillId="0" borderId="54" xfId="0" applyFont="1" applyBorder="1" applyAlignment="1">
      <alignment horizontal="left" vertical="center"/>
    </xf>
    <xf numFmtId="2" fontId="2" fillId="35" borderId="63" xfId="0" applyNumberFormat="1" applyFont="1" applyFill="1" applyBorder="1" applyAlignment="1" applyProtection="1">
      <alignment horizontal="center" vertical="center" wrapText="1"/>
      <protection/>
    </xf>
    <xf numFmtId="2" fontId="2" fillId="35" borderId="64" xfId="0" applyNumberFormat="1" applyFont="1" applyFill="1" applyBorder="1" applyAlignment="1" applyProtection="1">
      <alignment horizontal="center" vertical="center" wrapText="1"/>
      <protection/>
    </xf>
    <xf numFmtId="2" fontId="2" fillId="35" borderId="46" xfId="0" applyNumberFormat="1" applyFont="1" applyFill="1" applyBorder="1" applyAlignment="1" applyProtection="1">
      <alignment horizontal="center" vertical="center" wrapText="1"/>
      <protection/>
    </xf>
    <xf numFmtId="2" fontId="2" fillId="35" borderId="54" xfId="0" applyNumberFormat="1" applyFont="1" applyFill="1" applyBorder="1" applyAlignment="1" applyProtection="1">
      <alignment horizontal="center" vertical="center" wrapText="1"/>
      <protection/>
    </xf>
    <xf numFmtId="2" fontId="2" fillId="35" borderId="65" xfId="0" applyNumberFormat="1" applyFont="1" applyFill="1" applyBorder="1" applyAlignment="1" applyProtection="1">
      <alignment horizontal="center" vertical="center" wrapText="1"/>
      <protection/>
    </xf>
    <xf numFmtId="2" fontId="9" fillId="0" borderId="0"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wrapText="1"/>
      <protection/>
    </xf>
    <xf numFmtId="0" fontId="2" fillId="36" borderId="67" xfId="0" applyFont="1" applyFill="1" applyBorder="1" applyAlignment="1" applyProtection="1">
      <alignment horizontal="center" vertical="center" wrapText="1"/>
      <protection/>
    </xf>
    <xf numFmtId="0" fontId="15" fillId="37" borderId="50" xfId="0" applyFont="1" applyFill="1" applyBorder="1" applyAlignment="1" applyProtection="1">
      <alignment horizontal="center" vertical="center"/>
      <protection/>
    </xf>
    <xf numFmtId="0" fontId="15" fillId="37" borderId="51" xfId="0" applyFont="1" applyFill="1" applyBorder="1" applyAlignment="1" applyProtection="1">
      <alignment horizontal="center" vertical="center"/>
      <protection/>
    </xf>
    <xf numFmtId="0" fontId="15" fillId="37" borderId="57" xfId="0" applyFont="1" applyFill="1" applyBorder="1" applyAlignment="1" applyProtection="1">
      <alignment horizontal="center" vertical="center"/>
      <protection/>
    </xf>
    <xf numFmtId="0" fontId="15" fillId="37" borderId="52" xfId="0" applyFont="1" applyFill="1" applyBorder="1" applyAlignment="1" applyProtection="1">
      <alignment horizontal="center" vertical="center"/>
      <protection/>
    </xf>
    <xf numFmtId="0" fontId="15" fillId="37" borderId="0" xfId="0" applyFont="1" applyFill="1" applyBorder="1" applyAlignment="1" applyProtection="1">
      <alignment horizontal="center" vertical="center"/>
      <protection/>
    </xf>
    <xf numFmtId="0" fontId="15" fillId="37" borderId="58" xfId="0" applyFont="1" applyFill="1" applyBorder="1" applyAlignment="1" applyProtection="1">
      <alignment horizontal="center" vertical="center"/>
      <protection/>
    </xf>
    <xf numFmtId="0" fontId="5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49" fontId="2" fillId="35" borderId="60" xfId="0" applyNumberFormat="1" applyFont="1" applyFill="1" applyBorder="1" applyAlignment="1" applyProtection="1">
      <alignment horizontal="center" vertical="center" wrapText="1"/>
      <protection/>
    </xf>
    <xf numFmtId="49" fontId="2" fillId="35" borderId="55" xfId="0" applyNumberFormat="1" applyFont="1" applyFill="1" applyBorder="1" applyAlignment="1" applyProtection="1">
      <alignment horizontal="center" vertical="center" wrapText="1"/>
      <protection/>
    </xf>
    <xf numFmtId="0" fontId="2" fillId="36" borderId="68" xfId="0" applyFont="1" applyFill="1" applyBorder="1" applyAlignment="1" applyProtection="1">
      <alignment horizontal="center" vertical="center" wrapText="1"/>
      <protection/>
    </xf>
    <xf numFmtId="0" fontId="2" fillId="36" borderId="69" xfId="0" applyFont="1" applyFill="1" applyBorder="1" applyAlignment="1" applyProtection="1">
      <alignment horizontal="center" vertical="center" wrapText="1"/>
      <protection/>
    </xf>
    <xf numFmtId="2" fontId="2" fillId="35" borderId="66" xfId="0" applyNumberFormat="1" applyFont="1" applyFill="1" applyBorder="1" applyAlignment="1" applyProtection="1">
      <alignment horizontal="center" vertical="center" wrapText="1"/>
      <protection/>
    </xf>
    <xf numFmtId="2" fontId="2" fillId="35" borderId="70" xfId="0" applyNumberFormat="1" applyFont="1" applyFill="1" applyBorder="1" applyAlignment="1" applyProtection="1">
      <alignment horizontal="center" vertical="center" wrapText="1"/>
      <protection/>
    </xf>
    <xf numFmtId="49" fontId="2" fillId="35" borderId="29" xfId="0" applyNumberFormat="1"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6" fillId="37" borderId="51" xfId="0" applyFont="1" applyFill="1" applyBorder="1" applyAlignment="1" applyProtection="1">
      <alignment horizontal="center" vertical="center" wrapText="1"/>
      <protection/>
    </xf>
    <xf numFmtId="0" fontId="16" fillId="37" borderId="57" xfId="0" applyFont="1" applyFill="1" applyBorder="1" applyAlignment="1" applyProtection="1">
      <alignment horizontal="center" vertical="center" wrapText="1"/>
      <protection/>
    </xf>
    <xf numFmtId="0" fontId="16" fillId="37" borderId="0" xfId="0" applyFont="1" applyFill="1" applyBorder="1" applyAlignment="1" applyProtection="1">
      <alignment horizontal="center" vertical="center" wrapText="1"/>
      <protection/>
    </xf>
    <xf numFmtId="0" fontId="16" fillId="37" borderId="58" xfId="0" applyFont="1" applyFill="1" applyBorder="1" applyAlignment="1" applyProtection="1">
      <alignment horizontal="center" vertical="center" wrapText="1"/>
      <protection/>
    </xf>
    <xf numFmtId="0" fontId="16" fillId="37" borderId="54" xfId="0" applyFont="1" applyFill="1" applyBorder="1" applyAlignment="1" applyProtection="1">
      <alignment horizontal="center" vertical="center" wrapText="1"/>
      <protection/>
    </xf>
    <xf numFmtId="0" fontId="16" fillId="37" borderId="59" xfId="0" applyFont="1" applyFill="1" applyBorder="1" applyAlignment="1" applyProtection="1">
      <alignment horizontal="center" vertical="center" wrapText="1"/>
      <protection/>
    </xf>
    <xf numFmtId="0" fontId="13" fillId="37" borderId="53" xfId="0" applyFont="1" applyFill="1" applyBorder="1" applyAlignment="1" applyProtection="1">
      <alignment horizontal="center" vertical="center"/>
      <protection/>
    </xf>
    <xf numFmtId="0" fontId="13" fillId="37" borderId="54" xfId="0" applyFont="1" applyFill="1" applyBorder="1" applyAlignment="1" applyProtection="1">
      <alignment horizontal="center" vertical="center"/>
      <protection/>
    </xf>
    <xf numFmtId="0" fontId="13" fillId="37" borderId="59"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2" fontId="2" fillId="35" borderId="13" xfId="0" applyNumberFormat="1" applyFont="1" applyFill="1" applyBorder="1" applyAlignment="1" applyProtection="1">
      <alignment horizontal="center" vertical="center" wrapText="1"/>
      <protection/>
    </xf>
    <xf numFmtId="2" fontId="2" fillId="35" borderId="17" xfId="0" applyNumberFormat="1"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15" fillId="37" borderId="53" xfId="0" applyFont="1" applyFill="1" applyBorder="1" applyAlignment="1" applyProtection="1">
      <alignment horizontal="center" vertical="center"/>
      <protection/>
    </xf>
    <xf numFmtId="0" fontId="15" fillId="37" borderId="54" xfId="0" applyFont="1" applyFill="1" applyBorder="1" applyAlignment="1" applyProtection="1">
      <alignment horizontal="center" vertical="center"/>
      <protection/>
    </xf>
    <xf numFmtId="0" fontId="15" fillId="37" borderId="59" xfId="0" applyFont="1" applyFill="1" applyBorder="1" applyAlignment="1" applyProtection="1">
      <alignment horizontal="center" vertical="center"/>
      <protection/>
    </xf>
    <xf numFmtId="0" fontId="2" fillId="35" borderId="64" xfId="0" applyFont="1" applyFill="1" applyBorder="1" applyAlignment="1" applyProtection="1">
      <alignment horizontal="center" vertical="center" wrapText="1"/>
      <protection/>
    </xf>
    <xf numFmtId="0" fontId="2" fillId="35" borderId="71" xfId="0" applyFont="1" applyFill="1" applyBorder="1" applyAlignment="1" applyProtection="1">
      <alignment horizontal="center" vertical="center" wrapText="1"/>
      <protection/>
    </xf>
    <xf numFmtId="0" fontId="12" fillId="37" borderId="50" xfId="0" applyFont="1" applyFill="1" applyBorder="1" applyAlignment="1" applyProtection="1">
      <alignment horizontal="center" vertical="center" wrapText="1"/>
      <protection/>
    </xf>
    <xf numFmtId="0" fontId="12" fillId="37" borderId="51" xfId="0" applyFont="1" applyFill="1" applyBorder="1" applyAlignment="1" applyProtection="1">
      <alignment horizontal="center" vertical="center"/>
      <protection/>
    </xf>
    <xf numFmtId="0" fontId="12" fillId="37" borderId="57" xfId="0" applyFont="1" applyFill="1" applyBorder="1" applyAlignment="1" applyProtection="1">
      <alignment horizontal="center" vertical="center"/>
      <protection/>
    </xf>
    <xf numFmtId="0" fontId="12" fillId="37" borderId="52" xfId="0" applyFont="1" applyFill="1" applyBorder="1" applyAlignment="1" applyProtection="1">
      <alignment horizontal="center" vertical="center"/>
      <protection/>
    </xf>
    <xf numFmtId="0" fontId="12" fillId="37" borderId="0" xfId="0" applyFont="1" applyFill="1" applyBorder="1" applyAlignment="1" applyProtection="1">
      <alignment horizontal="center" vertical="center"/>
      <protection/>
    </xf>
    <xf numFmtId="0" fontId="12" fillId="37" borderId="58" xfId="0" applyFont="1" applyFill="1" applyBorder="1" applyAlignment="1" applyProtection="1">
      <alignment horizontal="center" vertical="center"/>
      <protection/>
    </xf>
    <xf numFmtId="0" fontId="12" fillId="37" borderId="53" xfId="0" applyFont="1" applyFill="1" applyBorder="1" applyAlignment="1" applyProtection="1">
      <alignment horizontal="center" vertical="center"/>
      <protection/>
    </xf>
    <xf numFmtId="0" fontId="12" fillId="37" borderId="54" xfId="0" applyFont="1" applyFill="1" applyBorder="1" applyAlignment="1" applyProtection="1">
      <alignment horizontal="center" vertical="center"/>
      <protection/>
    </xf>
    <xf numFmtId="0" fontId="12" fillId="37" borderId="59" xfId="0" applyFont="1" applyFill="1" applyBorder="1" applyAlignment="1" applyProtection="1">
      <alignment horizontal="center" vertical="center"/>
      <protection/>
    </xf>
    <xf numFmtId="0" fontId="0" fillId="34" borderId="68" xfId="0" applyFill="1" applyBorder="1" applyAlignment="1">
      <alignment horizontal="left"/>
    </xf>
    <xf numFmtId="0" fontId="0" fillId="34" borderId="47" xfId="0" applyFill="1" applyBorder="1" applyAlignment="1">
      <alignment horizontal="left"/>
    </xf>
    <xf numFmtId="0" fontId="2" fillId="35" borderId="20"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2" fontId="2" fillId="35" borderId="72" xfId="0" applyNumberFormat="1" applyFont="1" applyFill="1" applyBorder="1" applyAlignment="1" applyProtection="1">
      <alignment horizontal="center" vertical="center" wrapText="1"/>
      <protection/>
    </xf>
    <xf numFmtId="2" fontId="2" fillId="35" borderId="57" xfId="0" applyNumberFormat="1" applyFont="1" applyFill="1" applyBorder="1" applyAlignment="1" applyProtection="1">
      <alignment horizontal="center" vertical="center" wrapText="1"/>
      <protection/>
    </xf>
    <xf numFmtId="2" fontId="2" fillId="35" borderId="58" xfId="0" applyNumberFormat="1" applyFont="1" applyFill="1" applyBorder="1" applyAlignment="1" applyProtection="1">
      <alignment horizontal="center" vertical="center" wrapText="1"/>
      <protection/>
    </xf>
    <xf numFmtId="0" fontId="8" fillId="0" borderId="63" xfId="0" applyFont="1" applyBorder="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4"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pdf/treefellingaugust.pdf/$FILE/treefellingaugust.pdf" TargetMode="External" /><Relationship Id="rId2" Type="http://schemas.openxmlformats.org/officeDocument/2006/relationships/hyperlink" Target="http://www.forestry.gov.uk/forestry/infd-7t9e4j"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D7"/>
    </sheetView>
  </sheetViews>
  <sheetFormatPr defaultColWidth="9.00390625" defaultRowHeight="12.75"/>
  <cols>
    <col min="1" max="1" width="20.125" style="0" bestFit="1" customWidth="1"/>
    <col min="2" max="2" width="38.25390625" style="0" customWidth="1"/>
    <col min="3" max="3" width="10.375" style="0" customWidth="1"/>
  </cols>
  <sheetData>
    <row r="1" spans="1:14" ht="12.75" customHeight="1">
      <c r="A1" s="276" t="s">
        <v>120</v>
      </c>
      <c r="B1" s="277"/>
      <c r="C1" s="277"/>
      <c r="D1" s="278"/>
      <c r="E1" s="121"/>
      <c r="F1" s="121"/>
      <c r="G1" s="121"/>
      <c r="H1" s="121"/>
      <c r="I1" s="121"/>
      <c r="J1" s="121"/>
      <c r="K1" s="121"/>
      <c r="L1" s="121"/>
      <c r="M1" s="121"/>
      <c r="N1" s="121"/>
    </row>
    <row r="2" spans="1:14" ht="12.75" customHeight="1">
      <c r="A2" s="279"/>
      <c r="B2" s="280"/>
      <c r="C2" s="280"/>
      <c r="D2" s="281"/>
      <c r="E2" s="121"/>
      <c r="F2" s="121"/>
      <c r="G2" s="121"/>
      <c r="H2" s="121"/>
      <c r="I2" s="121"/>
      <c r="J2" s="121"/>
      <c r="K2" s="121"/>
      <c r="L2" s="121"/>
      <c r="M2" s="121"/>
      <c r="N2" s="121"/>
    </row>
    <row r="3" spans="1:14" ht="13.5" customHeight="1" thickBot="1">
      <c r="A3" s="282"/>
      <c r="B3" s="283"/>
      <c r="C3" s="283"/>
      <c r="D3" s="284"/>
      <c r="E3" s="121"/>
      <c r="F3" s="121"/>
      <c r="G3" s="121"/>
      <c r="H3" s="121"/>
      <c r="I3" s="121"/>
      <c r="J3" s="121"/>
      <c r="K3" s="121"/>
      <c r="L3" s="121"/>
      <c r="M3" s="121"/>
      <c r="N3" s="121"/>
    </row>
    <row r="4" spans="1:14" s="122" customFormat="1" ht="13.5" customHeight="1">
      <c r="A4" s="120"/>
      <c r="B4" s="120"/>
      <c r="C4" s="120"/>
      <c r="D4" s="120"/>
      <c r="E4" s="121"/>
      <c r="F4" s="121"/>
      <c r="G4" s="121"/>
      <c r="H4" s="121"/>
      <c r="I4" s="121"/>
      <c r="J4" s="121"/>
      <c r="K4" s="121"/>
      <c r="L4" s="121"/>
      <c r="M4" s="121"/>
      <c r="N4" s="121"/>
    </row>
    <row r="5" spans="1:4" ht="12.75">
      <c r="A5" s="1" t="s">
        <v>59</v>
      </c>
      <c r="B5" s="288" t="s">
        <v>34</v>
      </c>
      <c r="C5" s="288"/>
      <c r="D5" s="288"/>
    </row>
    <row r="6" spans="1:4" ht="94.5" customHeight="1">
      <c r="A6" s="113" t="s">
        <v>113</v>
      </c>
      <c r="B6" s="289" t="s">
        <v>118</v>
      </c>
      <c r="C6" s="289"/>
      <c r="D6" s="289"/>
    </row>
    <row r="7" spans="1:4" ht="177" customHeight="1">
      <c r="A7" s="114" t="s">
        <v>57</v>
      </c>
      <c r="B7" s="289" t="s">
        <v>542</v>
      </c>
      <c r="C7" s="289"/>
      <c r="D7" s="289"/>
    </row>
    <row r="8" spans="1:4" ht="52.5" customHeight="1">
      <c r="A8" s="113" t="s">
        <v>56</v>
      </c>
      <c r="B8" s="289" t="s">
        <v>133</v>
      </c>
      <c r="C8" s="289"/>
      <c r="D8" s="289"/>
    </row>
    <row r="9" spans="1:4" ht="51.75" customHeight="1">
      <c r="A9" s="113" t="s">
        <v>58</v>
      </c>
      <c r="B9" s="289" t="s">
        <v>114</v>
      </c>
      <c r="C9" s="289"/>
      <c r="D9" s="289"/>
    </row>
    <row r="11" spans="1:2" ht="12.75">
      <c r="A11" s="285" t="s">
        <v>17</v>
      </c>
      <c r="B11" s="286"/>
    </row>
    <row r="12" spans="1:2" ht="12.75">
      <c r="A12" s="118" t="s">
        <v>18</v>
      </c>
      <c r="B12" s="42" t="s">
        <v>19</v>
      </c>
    </row>
    <row r="13" spans="1:2" ht="12.75">
      <c r="A13" s="118" t="s">
        <v>20</v>
      </c>
      <c r="B13" s="42" t="s">
        <v>21</v>
      </c>
    </row>
    <row r="14" spans="1:2" ht="12.75">
      <c r="A14" s="118" t="s">
        <v>22</v>
      </c>
      <c r="B14" s="42" t="s">
        <v>23</v>
      </c>
    </row>
    <row r="15" spans="1:2" ht="12.75">
      <c r="A15" s="118" t="s">
        <v>65</v>
      </c>
      <c r="B15" s="42" t="s">
        <v>66</v>
      </c>
    </row>
    <row r="16" spans="1:2" ht="12.75">
      <c r="A16" s="118" t="s">
        <v>24</v>
      </c>
      <c r="B16" s="42" t="s">
        <v>25</v>
      </c>
    </row>
    <row r="17" spans="1:2" ht="12.75">
      <c r="A17" s="118" t="s">
        <v>26</v>
      </c>
      <c r="B17" s="42" t="s">
        <v>27</v>
      </c>
    </row>
    <row r="18" spans="1:2" ht="12.75">
      <c r="A18" s="118" t="s">
        <v>37</v>
      </c>
      <c r="B18" s="42" t="s">
        <v>39</v>
      </c>
    </row>
    <row r="19" spans="1:2" ht="12.75">
      <c r="A19" s="118" t="s">
        <v>38</v>
      </c>
      <c r="B19" s="42" t="s">
        <v>40</v>
      </c>
    </row>
    <row r="20" spans="1:2" ht="12.75">
      <c r="A20" s="118" t="s">
        <v>28</v>
      </c>
      <c r="B20" s="42" t="s">
        <v>29</v>
      </c>
    </row>
    <row r="21" spans="1:2" ht="12.75">
      <c r="A21" s="118" t="s">
        <v>30</v>
      </c>
      <c r="B21" s="42" t="s">
        <v>31</v>
      </c>
    </row>
    <row r="22" spans="1:2" ht="12.75">
      <c r="A22" s="118" t="s">
        <v>32</v>
      </c>
      <c r="B22" s="42" t="s">
        <v>33</v>
      </c>
    </row>
    <row r="23" spans="1:2" ht="15">
      <c r="A23" s="118" t="s">
        <v>119</v>
      </c>
      <c r="B23" s="42" t="s">
        <v>93</v>
      </c>
    </row>
    <row r="24" spans="1:2" ht="12.75">
      <c r="A24" s="119" t="s">
        <v>123</v>
      </c>
      <c r="B24" s="43" t="s">
        <v>44</v>
      </c>
    </row>
    <row r="25" spans="1:2" ht="12.75">
      <c r="A25" s="119" t="s">
        <v>122</v>
      </c>
      <c r="B25" s="43" t="s">
        <v>45</v>
      </c>
    </row>
    <row r="26" spans="1:2" ht="12.75">
      <c r="A26" s="119" t="s">
        <v>109</v>
      </c>
      <c r="B26" s="43" t="s">
        <v>132</v>
      </c>
    </row>
    <row r="27" spans="1:2" ht="12.75">
      <c r="A27" s="119" t="s">
        <v>48</v>
      </c>
      <c r="B27" s="43" t="s">
        <v>49</v>
      </c>
    </row>
    <row r="29" spans="1:3" ht="12.75">
      <c r="A29" s="287" t="s">
        <v>42</v>
      </c>
      <c r="B29" s="287"/>
      <c r="C29" s="287"/>
    </row>
    <row r="30" spans="1:3" ht="25.5">
      <c r="A30" s="115" t="s">
        <v>68</v>
      </c>
      <c r="B30" s="271" t="s">
        <v>90</v>
      </c>
      <c r="C30" s="271"/>
    </row>
    <row r="31" spans="1:3" ht="104.25" customHeight="1">
      <c r="A31" s="116" t="s">
        <v>86</v>
      </c>
      <c r="B31" s="272" t="s">
        <v>87</v>
      </c>
      <c r="C31" s="272"/>
    </row>
    <row r="32" spans="1:3" ht="78" customHeight="1">
      <c r="A32" s="117" t="s">
        <v>41</v>
      </c>
      <c r="B32" s="273" t="s">
        <v>83</v>
      </c>
      <c r="C32" s="273"/>
    </row>
    <row r="33" spans="1:3" ht="42.75" customHeight="1">
      <c r="A33" s="269" t="s">
        <v>84</v>
      </c>
      <c r="B33" s="274" t="s">
        <v>92</v>
      </c>
      <c r="C33" s="275"/>
    </row>
    <row r="34" spans="1:3" ht="12.75">
      <c r="A34" s="270"/>
      <c r="B34" s="267" t="s">
        <v>91</v>
      </c>
      <c r="C34" s="268"/>
    </row>
  </sheetData>
  <sheetProtection/>
  <mergeCells count="14">
    <mergeCell ref="A1:D3"/>
    <mergeCell ref="A11:B11"/>
    <mergeCell ref="A29:C29"/>
    <mergeCell ref="B5:D5"/>
    <mergeCell ref="B6:D6"/>
    <mergeCell ref="B7:D7"/>
    <mergeCell ref="B8:D8"/>
    <mergeCell ref="B9:D9"/>
    <mergeCell ref="B34:C34"/>
    <mergeCell ref="A33:A34"/>
    <mergeCell ref="B30:C30"/>
    <mergeCell ref="B31:C31"/>
    <mergeCell ref="B32:C32"/>
    <mergeCell ref="B33:C33"/>
  </mergeCells>
  <hyperlinks>
    <hyperlink ref="A7" r:id="rId1" display="Felling &amp; Restocking"/>
    <hyperlink ref="B34:C34" r:id="rId2" display="Operations Note 24."/>
  </hyperlinks>
  <printOptions/>
  <pageMargins left="0.7086614173228347" right="0.7086614173228347" top="0.7480314960629921" bottom="0.7480314960629921" header="0.31496062992125984" footer="0.31496062992125984"/>
  <pageSetup horizontalDpi="600" verticalDpi="600" orientation="portrait" paperSize="9" scale="90" r:id="rId3"/>
</worksheet>
</file>

<file path=xl/worksheets/sheet2.xml><?xml version="1.0" encoding="utf-8"?>
<worksheet xmlns="http://schemas.openxmlformats.org/spreadsheetml/2006/main" xmlns:r="http://schemas.openxmlformats.org/officeDocument/2006/relationships">
  <dimension ref="A1:AA96"/>
  <sheetViews>
    <sheetView zoomScale="80" zoomScaleNormal="80" zoomScalePageLayoutView="0" workbookViewId="0" topLeftCell="A1">
      <selection activeCell="C8" sqref="C8:E42"/>
    </sheetView>
  </sheetViews>
  <sheetFormatPr defaultColWidth="9.00390625" defaultRowHeight="12.75"/>
  <cols>
    <col min="1" max="1" width="6.75390625" style="0" customWidth="1"/>
    <col min="2" max="4" width="8.625" style="0" customWidth="1"/>
    <col min="5" max="5" width="20.00390625" style="0" customWidth="1"/>
    <col min="6" max="6" width="6.625" style="0" bestFit="1" customWidth="1"/>
    <col min="7" max="7" width="6.75390625" style="264" customWidth="1"/>
    <col min="8" max="8" width="9.875" style="0" customWidth="1"/>
    <col min="9" max="9" width="10.375" style="0" customWidth="1"/>
    <col min="10" max="10" width="12.50390625" style="0" customWidth="1"/>
    <col min="11" max="11" width="7.875" style="0" customWidth="1"/>
    <col min="12" max="12" width="7.25390625" style="0" customWidth="1"/>
    <col min="13" max="13" width="6.125" style="0" customWidth="1"/>
    <col min="14" max="14" width="5.375" style="0" customWidth="1"/>
    <col min="16" max="16" width="21.625" style="0" customWidth="1"/>
    <col min="17" max="17" width="9.00390625" style="0" hidden="1" customWidth="1"/>
    <col min="18" max="19" width="6.875" style="0" customWidth="1"/>
    <col min="20" max="20" width="12.00390625" style="0" bestFit="1" customWidth="1"/>
    <col min="22" max="22" width="10.125" style="0" customWidth="1"/>
    <col min="23" max="23" width="12.00390625" style="0" customWidth="1"/>
    <col min="24" max="25" width="11.375" style="0" customWidth="1"/>
    <col min="26" max="26" width="12.125" style="0" customWidth="1"/>
    <col min="27" max="27" width="17.75390625" style="0" customWidth="1"/>
  </cols>
  <sheetData>
    <row r="1" spans="1:27" ht="12.75" customHeight="1">
      <c r="A1" s="224"/>
      <c r="B1" s="221"/>
      <c r="C1" s="221"/>
      <c r="D1" s="221"/>
      <c r="E1" s="221"/>
      <c r="F1" s="306" t="s">
        <v>581</v>
      </c>
      <c r="G1" s="306"/>
      <c r="H1" s="306"/>
      <c r="I1" s="306"/>
      <c r="J1" s="306"/>
      <c r="K1" s="306"/>
      <c r="L1" s="306"/>
      <c r="M1" s="306"/>
      <c r="N1" s="306"/>
      <c r="O1" s="306"/>
      <c r="P1" s="306"/>
      <c r="Q1" s="306"/>
      <c r="R1" s="306"/>
      <c r="S1" s="306"/>
      <c r="T1" s="306"/>
      <c r="U1" s="306"/>
      <c r="V1" s="306"/>
      <c r="W1" s="306"/>
      <c r="X1" s="306"/>
      <c r="Y1" s="221"/>
      <c r="Z1" s="221"/>
      <c r="AA1" s="221"/>
    </row>
    <row r="2" spans="1:27" ht="12.75" customHeight="1">
      <c r="A2" s="221"/>
      <c r="B2" s="221"/>
      <c r="C2" s="221"/>
      <c r="D2" s="221"/>
      <c r="E2" s="221"/>
      <c r="F2" s="306"/>
      <c r="G2" s="306"/>
      <c r="H2" s="306"/>
      <c r="I2" s="306"/>
      <c r="J2" s="306"/>
      <c r="K2" s="306"/>
      <c r="L2" s="306"/>
      <c r="M2" s="306"/>
      <c r="N2" s="306"/>
      <c r="O2" s="306"/>
      <c r="P2" s="306"/>
      <c r="Q2" s="306"/>
      <c r="R2" s="306"/>
      <c r="S2" s="306"/>
      <c r="T2" s="306"/>
      <c r="U2" s="306"/>
      <c r="V2" s="306"/>
      <c r="W2" s="306"/>
      <c r="X2" s="306"/>
      <c r="Y2" s="221"/>
      <c r="Z2" s="221"/>
      <c r="AA2" s="221"/>
    </row>
    <row r="3" spans="1:27" ht="13.5" customHeight="1" thickBot="1">
      <c r="A3" s="221"/>
      <c r="B3" s="221"/>
      <c r="C3" s="221"/>
      <c r="D3" s="221"/>
      <c r="E3" s="221"/>
      <c r="F3" s="306"/>
      <c r="G3" s="306"/>
      <c r="H3" s="306"/>
      <c r="I3" s="306"/>
      <c r="J3" s="306"/>
      <c r="K3" s="306"/>
      <c r="L3" s="306"/>
      <c r="M3" s="306"/>
      <c r="N3" s="306"/>
      <c r="O3" s="306"/>
      <c r="P3" s="306"/>
      <c r="Q3" s="306"/>
      <c r="R3" s="306"/>
      <c r="S3" s="306"/>
      <c r="T3" s="306"/>
      <c r="U3" s="306"/>
      <c r="V3" s="306"/>
      <c r="W3" s="306"/>
      <c r="X3" s="306"/>
      <c r="Y3" s="221"/>
      <c r="Z3" s="221"/>
      <c r="AA3" s="221"/>
    </row>
    <row r="4" spans="1:27" ht="12.75" customHeight="1">
      <c r="A4" s="276" t="s">
        <v>69</v>
      </c>
      <c r="B4" s="277"/>
      <c r="C4" s="277"/>
      <c r="D4" s="277"/>
      <c r="E4" s="277"/>
      <c r="F4" s="277"/>
      <c r="G4" s="277"/>
      <c r="H4" s="277"/>
      <c r="I4" s="277"/>
      <c r="J4" s="277"/>
      <c r="K4" s="277"/>
      <c r="L4" s="277"/>
      <c r="M4" s="277"/>
      <c r="N4" s="277"/>
      <c r="O4" s="277"/>
      <c r="P4" s="277"/>
      <c r="Q4" s="278"/>
      <c r="R4" s="276" t="s">
        <v>78</v>
      </c>
      <c r="S4" s="277"/>
      <c r="T4" s="277"/>
      <c r="U4" s="277"/>
      <c r="V4" s="277"/>
      <c r="W4" s="277"/>
      <c r="X4" s="277"/>
      <c r="Y4" s="277"/>
      <c r="Z4" s="277"/>
      <c r="AA4" s="278"/>
    </row>
    <row r="5" spans="1:27" ht="12.75" customHeight="1">
      <c r="A5" s="279"/>
      <c r="B5" s="280"/>
      <c r="C5" s="280"/>
      <c r="D5" s="280"/>
      <c r="E5" s="280"/>
      <c r="F5" s="280"/>
      <c r="G5" s="280"/>
      <c r="H5" s="280"/>
      <c r="I5" s="280"/>
      <c r="J5" s="280"/>
      <c r="K5" s="280"/>
      <c r="L5" s="280"/>
      <c r="M5" s="280"/>
      <c r="N5" s="280"/>
      <c r="O5" s="280"/>
      <c r="P5" s="280"/>
      <c r="Q5" s="281"/>
      <c r="R5" s="279"/>
      <c r="S5" s="280"/>
      <c r="T5" s="280"/>
      <c r="U5" s="280"/>
      <c r="V5" s="280"/>
      <c r="W5" s="280"/>
      <c r="X5" s="280"/>
      <c r="Y5" s="280"/>
      <c r="Z5" s="280"/>
      <c r="AA5" s="281"/>
    </row>
    <row r="6" spans="1:27" ht="26.25" customHeight="1" thickBot="1">
      <c r="A6" s="282"/>
      <c r="B6" s="283"/>
      <c r="C6" s="283"/>
      <c r="D6" s="283"/>
      <c r="E6" s="283"/>
      <c r="F6" s="283"/>
      <c r="G6" s="283"/>
      <c r="H6" s="283"/>
      <c r="I6" s="283"/>
      <c r="J6" s="283"/>
      <c r="K6" s="283"/>
      <c r="L6" s="283"/>
      <c r="M6" s="283"/>
      <c r="N6" s="283"/>
      <c r="O6" s="283"/>
      <c r="P6" s="283"/>
      <c r="Q6" s="284"/>
      <c r="R6" s="282"/>
      <c r="S6" s="283"/>
      <c r="T6" s="283"/>
      <c r="U6" s="283"/>
      <c r="V6" s="283"/>
      <c r="W6" s="283"/>
      <c r="X6" s="283"/>
      <c r="Y6" s="283"/>
      <c r="Z6" s="283"/>
      <c r="AA6" s="284"/>
    </row>
    <row r="7" spans="1:27" ht="27.75" thickBot="1">
      <c r="A7" s="222"/>
      <c r="B7" s="223"/>
      <c r="C7" s="223"/>
      <c r="D7" s="223"/>
      <c r="E7" s="223"/>
      <c r="F7" s="307" t="s">
        <v>79</v>
      </c>
      <c r="G7" s="307"/>
      <c r="H7" s="307"/>
      <c r="I7" s="308"/>
      <c r="J7" s="310" t="s">
        <v>131</v>
      </c>
      <c r="K7" s="310"/>
      <c r="L7" s="310"/>
      <c r="M7" s="310"/>
      <c r="N7" s="310"/>
      <c r="O7" s="310"/>
      <c r="P7" s="310"/>
      <c r="Q7" s="127"/>
      <c r="R7" s="309" t="s">
        <v>131</v>
      </c>
      <c r="S7" s="310"/>
      <c r="T7" s="310"/>
      <c r="U7" s="310"/>
      <c r="V7" s="310"/>
      <c r="W7" s="310"/>
      <c r="X7" s="310"/>
      <c r="Y7" s="310"/>
      <c r="Z7" s="310"/>
      <c r="AA7" s="311"/>
    </row>
    <row r="8" spans="1:27" ht="12.75" customHeight="1">
      <c r="A8" s="300" t="s">
        <v>0</v>
      </c>
      <c r="B8" s="302" t="s">
        <v>1</v>
      </c>
      <c r="C8" s="266"/>
      <c r="D8" s="266"/>
      <c r="E8" s="305" t="s">
        <v>543</v>
      </c>
      <c r="F8" s="290" t="s">
        <v>74</v>
      </c>
      <c r="G8" s="290"/>
      <c r="H8" s="290" t="s">
        <v>2</v>
      </c>
      <c r="I8" s="312" t="s">
        <v>76</v>
      </c>
      <c r="J8" s="316" t="s">
        <v>3</v>
      </c>
      <c r="K8" s="292" t="s">
        <v>47</v>
      </c>
      <c r="L8" s="294" t="s">
        <v>48</v>
      </c>
      <c r="M8" s="296" t="s">
        <v>13</v>
      </c>
      <c r="N8" s="304"/>
      <c r="O8" s="294" t="s">
        <v>82</v>
      </c>
      <c r="P8" s="318" t="s">
        <v>42</v>
      </c>
      <c r="Q8" s="320" t="s">
        <v>52</v>
      </c>
      <c r="R8" s="296" t="s">
        <v>54</v>
      </c>
      <c r="S8" s="292" t="s">
        <v>53</v>
      </c>
      <c r="T8" s="292" t="s">
        <v>112</v>
      </c>
      <c r="U8" s="292" t="s">
        <v>130</v>
      </c>
      <c r="V8" s="292" t="s">
        <v>75</v>
      </c>
      <c r="W8" s="292" t="s">
        <v>115</v>
      </c>
      <c r="X8" s="292" t="s">
        <v>55</v>
      </c>
      <c r="Y8" s="292" t="s">
        <v>116</v>
      </c>
      <c r="Z8" s="292" t="s">
        <v>117</v>
      </c>
      <c r="AA8" s="314" t="s">
        <v>42</v>
      </c>
    </row>
    <row r="9" spans="1:27" ht="16.5" customHeight="1" thickBot="1">
      <c r="A9" s="301"/>
      <c r="B9" s="303"/>
      <c r="C9" s="265" t="s">
        <v>562</v>
      </c>
      <c r="D9" s="265" t="s">
        <v>563</v>
      </c>
      <c r="E9" s="302"/>
      <c r="F9" s="234" t="s">
        <v>72</v>
      </c>
      <c r="G9" s="236" t="s">
        <v>73</v>
      </c>
      <c r="H9" s="291"/>
      <c r="I9" s="313"/>
      <c r="J9" s="317"/>
      <c r="K9" s="298"/>
      <c r="L9" s="295"/>
      <c r="M9" s="235" t="s">
        <v>70</v>
      </c>
      <c r="N9" s="235" t="s">
        <v>71</v>
      </c>
      <c r="O9" s="299"/>
      <c r="P9" s="319"/>
      <c r="Q9" s="321"/>
      <c r="R9" s="297"/>
      <c r="S9" s="293"/>
      <c r="T9" s="293"/>
      <c r="U9" s="293"/>
      <c r="V9" s="293"/>
      <c r="W9" s="293"/>
      <c r="X9" s="293"/>
      <c r="Y9" s="293"/>
      <c r="Z9" s="293"/>
      <c r="AA9" s="315"/>
    </row>
    <row r="10" spans="1:27" ht="12.75">
      <c r="A10" s="133">
        <v>1</v>
      </c>
      <c r="B10" s="131" t="s">
        <v>4</v>
      </c>
      <c r="C10" s="131"/>
      <c r="D10" s="131"/>
      <c r="E10" s="131"/>
      <c r="F10" s="132">
        <v>0.9</v>
      </c>
      <c r="G10" s="132">
        <f>F10*(1-15%)</f>
        <v>0.765</v>
      </c>
      <c r="H10" s="132" t="s">
        <v>538</v>
      </c>
      <c r="I10" s="134" t="s">
        <v>5</v>
      </c>
      <c r="J10" s="146" t="s">
        <v>88</v>
      </c>
      <c r="K10" s="35" t="s">
        <v>94</v>
      </c>
      <c r="L10" s="35"/>
      <c r="M10" s="2"/>
      <c r="N10" s="2"/>
      <c r="O10" s="38" t="s">
        <v>36</v>
      </c>
      <c r="P10" s="55" t="s">
        <v>60</v>
      </c>
      <c r="Q10" s="34">
        <v>1</v>
      </c>
      <c r="R10" s="66" t="s">
        <v>97</v>
      </c>
      <c r="S10" s="126" t="s">
        <v>102</v>
      </c>
      <c r="T10" s="64" t="s">
        <v>95</v>
      </c>
      <c r="U10" s="64" t="s">
        <v>96</v>
      </c>
      <c r="V10" s="65" t="s">
        <v>98</v>
      </c>
      <c r="W10" s="64" t="s">
        <v>99</v>
      </c>
      <c r="X10" s="64" t="s">
        <v>100</v>
      </c>
      <c r="Y10" s="66" t="s">
        <v>101</v>
      </c>
      <c r="Z10" s="66" t="s">
        <v>121</v>
      </c>
      <c r="AA10" s="67"/>
    </row>
    <row r="11" spans="1:27" ht="13.5" thickBot="1">
      <c r="A11" s="68">
        <v>2</v>
      </c>
      <c r="B11" s="69" t="s">
        <v>4</v>
      </c>
      <c r="C11" s="69"/>
      <c r="D11" s="69"/>
      <c r="E11" s="69"/>
      <c r="F11" s="70">
        <v>1.15</v>
      </c>
      <c r="G11" s="132">
        <f>F11*(1-15%)</f>
        <v>0.9774999999999999</v>
      </c>
      <c r="H11" s="70" t="s">
        <v>50</v>
      </c>
      <c r="I11" s="12" t="s">
        <v>46</v>
      </c>
      <c r="J11" s="147" t="s">
        <v>77</v>
      </c>
      <c r="K11" s="36" t="s">
        <v>81</v>
      </c>
      <c r="L11" s="36"/>
      <c r="M11" s="3"/>
      <c r="N11" s="3"/>
      <c r="O11" s="39" t="s">
        <v>36</v>
      </c>
      <c r="P11" s="56" t="s">
        <v>60</v>
      </c>
      <c r="Q11" s="37">
        <v>2</v>
      </c>
      <c r="R11" s="73" t="s">
        <v>103</v>
      </c>
      <c r="S11" s="71" t="s">
        <v>105</v>
      </c>
      <c r="T11" s="71" t="s">
        <v>106</v>
      </c>
      <c r="U11" s="71" t="s">
        <v>107</v>
      </c>
      <c r="V11" s="72" t="s">
        <v>104</v>
      </c>
      <c r="W11" s="71" t="s">
        <v>108</v>
      </c>
      <c r="X11" s="71" t="s">
        <v>109</v>
      </c>
      <c r="Y11" s="73" t="s">
        <v>110</v>
      </c>
      <c r="Z11" s="73" t="s">
        <v>108</v>
      </c>
      <c r="AA11" s="74" t="s">
        <v>111</v>
      </c>
    </row>
    <row r="12" spans="1:27" s="14" customFormat="1" ht="12.75">
      <c r="A12" s="128">
        <v>1</v>
      </c>
      <c r="B12" s="129" t="s">
        <v>4</v>
      </c>
      <c r="C12" s="129">
        <v>1</v>
      </c>
      <c r="D12" s="129" t="s">
        <v>4</v>
      </c>
      <c r="E12" s="129" t="s">
        <v>544</v>
      </c>
      <c r="F12" s="130">
        <v>3.3</v>
      </c>
      <c r="G12" s="130">
        <v>3.3</v>
      </c>
      <c r="H12" s="130" t="s">
        <v>545</v>
      </c>
      <c r="I12" s="157"/>
      <c r="J12" s="148" t="s">
        <v>546</v>
      </c>
      <c r="K12" s="46"/>
      <c r="L12" s="46"/>
      <c r="M12" s="47"/>
      <c r="N12" s="47"/>
      <c r="O12" s="48"/>
      <c r="P12" s="57"/>
      <c r="Q12" s="49"/>
      <c r="R12" s="75"/>
      <c r="S12" s="123"/>
      <c r="T12" s="76"/>
      <c r="U12" s="76"/>
      <c r="V12" s="76"/>
      <c r="W12" s="76"/>
      <c r="X12" s="76"/>
      <c r="Y12" s="77"/>
      <c r="Z12" s="77"/>
      <c r="AA12" s="78"/>
    </row>
    <row r="13" spans="1:27" s="14" customFormat="1" ht="12.75">
      <c r="A13" s="79"/>
      <c r="B13" s="80"/>
      <c r="C13" s="80"/>
      <c r="D13" s="80"/>
      <c r="E13" s="80"/>
      <c r="F13" s="80"/>
      <c r="G13" s="261"/>
      <c r="H13" s="80"/>
      <c r="I13" s="153"/>
      <c r="J13" s="149"/>
      <c r="K13" s="81"/>
      <c r="L13" s="81"/>
      <c r="M13" s="82"/>
      <c r="N13" s="82"/>
      <c r="O13" s="82"/>
      <c r="P13" s="58"/>
      <c r="Q13" s="83"/>
      <c r="R13" s="84"/>
      <c r="S13" s="84"/>
      <c r="T13" s="84"/>
      <c r="U13" s="84"/>
      <c r="V13" s="84"/>
      <c r="W13" s="84"/>
      <c r="X13" s="84"/>
      <c r="Y13" s="84"/>
      <c r="Z13" s="84"/>
      <c r="AA13" s="84"/>
    </row>
    <row r="14" spans="1:27" s="14" customFormat="1" ht="12.75">
      <c r="A14" s="79">
        <v>1</v>
      </c>
      <c r="B14" s="95" t="s">
        <v>547</v>
      </c>
      <c r="C14" s="95">
        <v>1</v>
      </c>
      <c r="D14" s="95" t="s">
        <v>547</v>
      </c>
      <c r="E14" s="95" t="s">
        <v>548</v>
      </c>
      <c r="F14" s="80">
        <v>1.79</v>
      </c>
      <c r="G14" s="261">
        <v>1.79</v>
      </c>
      <c r="H14" s="95" t="s">
        <v>549</v>
      </c>
      <c r="I14" s="154"/>
      <c r="J14" s="150" t="s">
        <v>550</v>
      </c>
      <c r="K14" s="85"/>
      <c r="L14" s="85"/>
      <c r="M14" s="86"/>
      <c r="N14" s="86"/>
      <c r="O14" s="86"/>
      <c r="P14" s="59"/>
      <c r="Q14" s="87"/>
      <c r="R14" s="88"/>
      <c r="S14" s="88"/>
      <c r="T14" s="88"/>
      <c r="U14" s="88"/>
      <c r="V14" s="88"/>
      <c r="W14" s="88"/>
      <c r="X14" s="88"/>
      <c r="Y14" s="88"/>
      <c r="Z14" s="88"/>
      <c r="AA14" s="88"/>
    </row>
    <row r="15" spans="1:27" s="14" customFormat="1" ht="12.75">
      <c r="A15" s="89"/>
      <c r="B15" s="80"/>
      <c r="C15" s="80"/>
      <c r="D15" s="80"/>
      <c r="E15" s="80"/>
      <c r="F15" s="80"/>
      <c r="G15" s="261"/>
      <c r="H15" s="80"/>
      <c r="I15" s="154"/>
      <c r="J15" s="150"/>
      <c r="K15" s="85"/>
      <c r="L15" s="90"/>
      <c r="M15" s="91"/>
      <c r="N15" s="91"/>
      <c r="O15" s="91"/>
      <c r="P15" s="60"/>
      <c r="Q15" s="92"/>
      <c r="R15" s="93"/>
      <c r="S15" s="88"/>
      <c r="T15" s="88"/>
      <c r="U15" s="88"/>
      <c r="V15" s="88"/>
      <c r="W15" s="88"/>
      <c r="X15" s="88"/>
      <c r="Y15" s="60"/>
      <c r="Z15" s="60"/>
      <c r="AA15" s="94"/>
    </row>
    <row r="16" spans="1:27" s="14" customFormat="1" ht="12.75">
      <c r="A16" s="79">
        <v>2</v>
      </c>
      <c r="B16" s="95"/>
      <c r="C16" s="95">
        <v>1</v>
      </c>
      <c r="D16" s="95"/>
      <c r="E16" s="95" t="s">
        <v>551</v>
      </c>
      <c r="F16" s="80">
        <v>1.75</v>
      </c>
      <c r="G16" s="261">
        <v>1.75</v>
      </c>
      <c r="H16" s="95" t="s">
        <v>158</v>
      </c>
      <c r="I16" s="154"/>
      <c r="J16" s="150" t="s">
        <v>550</v>
      </c>
      <c r="K16" s="85"/>
      <c r="L16" s="90"/>
      <c r="M16" s="91"/>
      <c r="N16" s="91"/>
      <c r="O16" s="91"/>
      <c r="P16" s="60"/>
      <c r="Q16" s="92"/>
      <c r="R16" s="93"/>
      <c r="S16" s="88"/>
      <c r="T16" s="88"/>
      <c r="U16" s="88"/>
      <c r="V16" s="88"/>
      <c r="W16" s="88"/>
      <c r="X16" s="88"/>
      <c r="Y16" s="60"/>
      <c r="Z16" s="60"/>
      <c r="AA16" s="94"/>
    </row>
    <row r="17" spans="1:27" s="14" customFormat="1" ht="12.75">
      <c r="A17" s="79"/>
      <c r="B17" s="80"/>
      <c r="C17" s="80"/>
      <c r="D17" s="80"/>
      <c r="E17" s="80"/>
      <c r="F17" s="80"/>
      <c r="G17" s="261"/>
      <c r="H17" s="95"/>
      <c r="I17" s="154"/>
      <c r="J17" s="150"/>
      <c r="K17" s="85"/>
      <c r="L17" s="90"/>
      <c r="M17" s="91"/>
      <c r="N17" s="91"/>
      <c r="O17" s="91"/>
      <c r="P17" s="60"/>
      <c r="Q17" s="92"/>
      <c r="R17" s="93"/>
      <c r="S17" s="88"/>
      <c r="T17" s="88"/>
      <c r="U17" s="88"/>
      <c r="V17" s="88"/>
      <c r="W17" s="88"/>
      <c r="X17" s="88"/>
      <c r="Y17" s="60"/>
      <c r="Z17" s="60"/>
      <c r="AA17" s="94"/>
    </row>
    <row r="18" spans="1:27" s="14" customFormat="1" ht="25.5">
      <c r="A18" s="79">
        <v>3</v>
      </c>
      <c r="B18" s="95" t="s">
        <v>4</v>
      </c>
      <c r="C18" s="95">
        <v>1</v>
      </c>
      <c r="D18" s="95" t="s">
        <v>4</v>
      </c>
      <c r="E18" s="95" t="s">
        <v>552</v>
      </c>
      <c r="F18" s="80">
        <v>3.09</v>
      </c>
      <c r="G18" s="261">
        <v>3.09</v>
      </c>
      <c r="H18" s="95" t="s">
        <v>545</v>
      </c>
      <c r="I18" s="154"/>
      <c r="J18" s="150" t="s">
        <v>553</v>
      </c>
      <c r="K18" s="85"/>
      <c r="L18" s="90"/>
      <c r="M18" s="91"/>
      <c r="N18" s="91"/>
      <c r="O18" s="91"/>
      <c r="P18" s="60"/>
      <c r="Q18" s="92"/>
      <c r="R18" s="93"/>
      <c r="S18" s="88"/>
      <c r="T18" s="88"/>
      <c r="U18" s="88"/>
      <c r="V18" s="88"/>
      <c r="W18" s="88"/>
      <c r="X18" s="88"/>
      <c r="Y18" s="60"/>
      <c r="Z18" s="60"/>
      <c r="AA18" s="94"/>
    </row>
    <row r="19" spans="1:27" s="14" customFormat="1" ht="12.75">
      <c r="A19" s="79"/>
      <c r="B19" s="80"/>
      <c r="C19" s="80"/>
      <c r="D19" s="80"/>
      <c r="E19" s="80"/>
      <c r="F19" s="80"/>
      <c r="G19" s="261"/>
      <c r="H19" s="80"/>
      <c r="I19" s="154"/>
      <c r="J19" s="150"/>
      <c r="K19" s="85"/>
      <c r="L19" s="90"/>
      <c r="M19" s="91"/>
      <c r="N19" s="91"/>
      <c r="O19" s="91"/>
      <c r="P19" s="60"/>
      <c r="Q19" s="92"/>
      <c r="R19" s="93"/>
      <c r="S19" s="88"/>
      <c r="T19" s="88"/>
      <c r="U19" s="88"/>
      <c r="V19" s="88"/>
      <c r="W19" s="88"/>
      <c r="X19" s="88"/>
      <c r="Y19" s="60"/>
      <c r="Z19" s="60"/>
      <c r="AA19" s="94"/>
    </row>
    <row r="20" spans="1:27" s="14" customFormat="1" ht="25.5">
      <c r="A20" s="79">
        <v>3</v>
      </c>
      <c r="B20" s="95" t="s">
        <v>547</v>
      </c>
      <c r="C20" s="95">
        <v>1</v>
      </c>
      <c r="D20" s="95" t="s">
        <v>547</v>
      </c>
      <c r="E20" s="95" t="s">
        <v>554</v>
      </c>
      <c r="F20" s="80">
        <v>1.27</v>
      </c>
      <c r="G20" s="261">
        <v>1.27</v>
      </c>
      <c r="H20" s="95" t="s">
        <v>545</v>
      </c>
      <c r="I20" s="154"/>
      <c r="J20" s="150" t="s">
        <v>555</v>
      </c>
      <c r="K20" s="97"/>
      <c r="L20" s="90"/>
      <c r="M20" s="91"/>
      <c r="N20" s="91"/>
      <c r="O20" s="91"/>
      <c r="P20" s="60"/>
      <c r="Q20" s="92"/>
      <c r="R20" s="93"/>
      <c r="S20" s="88"/>
      <c r="T20" s="88"/>
      <c r="U20" s="88"/>
      <c r="V20" s="88"/>
      <c r="W20" s="88"/>
      <c r="X20" s="88"/>
      <c r="Y20" s="60"/>
      <c r="Z20" s="60"/>
      <c r="AA20" s="94"/>
    </row>
    <row r="21" spans="1:27" s="14" customFormat="1" ht="12.75">
      <c r="A21" s="79"/>
      <c r="B21" s="80"/>
      <c r="C21" s="80"/>
      <c r="D21" s="80"/>
      <c r="E21" s="80"/>
      <c r="F21" s="80"/>
      <c r="G21" s="261"/>
      <c r="H21" s="80"/>
      <c r="I21" s="154"/>
      <c r="J21" s="150"/>
      <c r="K21" s="85"/>
      <c r="L21" s="90"/>
      <c r="M21" s="91"/>
      <c r="N21" s="91"/>
      <c r="O21" s="91"/>
      <c r="P21" s="60"/>
      <c r="Q21" s="92"/>
      <c r="R21" s="93"/>
      <c r="S21" s="87"/>
      <c r="T21" s="88"/>
      <c r="U21" s="88"/>
      <c r="V21" s="88"/>
      <c r="W21" s="88"/>
      <c r="X21" s="88"/>
      <c r="Y21" s="60"/>
      <c r="Z21" s="60"/>
      <c r="AA21" s="94"/>
    </row>
    <row r="22" spans="1:27" s="14" customFormat="1" ht="25.5">
      <c r="A22" s="79">
        <v>3</v>
      </c>
      <c r="B22" s="95" t="s">
        <v>556</v>
      </c>
      <c r="C22" s="95">
        <v>1</v>
      </c>
      <c r="D22" s="95" t="s">
        <v>556</v>
      </c>
      <c r="E22" s="95" t="s">
        <v>557</v>
      </c>
      <c r="F22" s="80">
        <v>1.55</v>
      </c>
      <c r="G22" s="261">
        <v>1.55</v>
      </c>
      <c r="H22" t="s">
        <v>559</v>
      </c>
      <c r="I22" s="154"/>
      <c r="J22" s="95" t="s">
        <v>558</v>
      </c>
      <c r="K22" s="85"/>
      <c r="L22" s="90"/>
      <c r="M22" s="91"/>
      <c r="N22" s="91"/>
      <c r="O22" s="91"/>
      <c r="P22" s="60"/>
      <c r="Q22" s="92"/>
      <c r="R22" s="93"/>
      <c r="S22" s="87"/>
      <c r="T22" s="88"/>
      <c r="U22" s="88"/>
      <c r="V22" s="88"/>
      <c r="W22" s="88"/>
      <c r="X22" s="88"/>
      <c r="Y22" s="60"/>
      <c r="Z22" s="60"/>
      <c r="AA22" s="94"/>
    </row>
    <row r="23" spans="1:27" s="14" customFormat="1" ht="12.75">
      <c r="A23" s="79"/>
      <c r="B23" s="80"/>
      <c r="C23" s="80"/>
      <c r="D23" s="80"/>
      <c r="E23" s="80"/>
      <c r="F23" s="80"/>
      <c r="G23" s="261"/>
      <c r="H23" s="80"/>
      <c r="I23" s="154"/>
      <c r="J23" s="150"/>
      <c r="K23" s="85"/>
      <c r="L23" s="90"/>
      <c r="M23" s="91"/>
      <c r="N23" s="91"/>
      <c r="O23" s="91"/>
      <c r="P23" s="60"/>
      <c r="Q23" s="92"/>
      <c r="R23" s="93"/>
      <c r="S23" s="87"/>
      <c r="T23" s="88"/>
      <c r="U23" s="88"/>
      <c r="V23" s="88"/>
      <c r="W23" s="88"/>
      <c r="X23" s="88"/>
      <c r="Y23" s="60"/>
      <c r="Z23" s="60"/>
      <c r="AA23" s="94"/>
    </row>
    <row r="24" spans="1:27" s="14" customFormat="1" ht="25.5">
      <c r="A24" s="79">
        <v>3</v>
      </c>
      <c r="B24" s="95" t="s">
        <v>560</v>
      </c>
      <c r="C24" s="95">
        <v>1</v>
      </c>
      <c r="D24" s="95" t="s">
        <v>560</v>
      </c>
      <c r="E24" s="95" t="s">
        <v>561</v>
      </c>
      <c r="F24" s="80">
        <v>1.38</v>
      </c>
      <c r="G24" s="261">
        <v>1.38</v>
      </c>
      <c r="H24" s="95" t="s">
        <v>545</v>
      </c>
      <c r="I24" s="154"/>
      <c r="J24" s="150" t="s">
        <v>558</v>
      </c>
      <c r="K24" s="97"/>
      <c r="L24" s="90"/>
      <c r="M24" s="91"/>
      <c r="N24" s="91"/>
      <c r="O24" s="91"/>
      <c r="P24" s="60"/>
      <c r="Q24" s="92"/>
      <c r="R24" s="93"/>
      <c r="S24" s="87"/>
      <c r="T24" s="88"/>
      <c r="U24" s="88"/>
      <c r="V24" s="88"/>
      <c r="W24" s="88"/>
      <c r="X24" s="88"/>
      <c r="Y24" s="60"/>
      <c r="Z24" s="60"/>
      <c r="AA24" s="94"/>
    </row>
    <row r="25" spans="1:27" s="14" customFormat="1" ht="12.75">
      <c r="A25" s="79"/>
      <c r="B25" s="80"/>
      <c r="C25" s="80"/>
      <c r="D25" s="80"/>
      <c r="E25" s="80"/>
      <c r="F25" s="80"/>
      <c r="G25" s="261"/>
      <c r="H25" s="80"/>
      <c r="I25" s="154"/>
      <c r="J25" s="150"/>
      <c r="K25" s="85"/>
      <c r="L25" s="90"/>
      <c r="M25" s="91"/>
      <c r="N25" s="91"/>
      <c r="O25" s="91"/>
      <c r="P25" s="60"/>
      <c r="Q25" s="92"/>
      <c r="R25" s="93"/>
      <c r="S25" s="87"/>
      <c r="T25" s="88"/>
      <c r="U25" s="88"/>
      <c r="V25" s="88"/>
      <c r="W25" s="88"/>
      <c r="X25" s="88"/>
      <c r="Y25" s="60"/>
      <c r="Z25" s="60"/>
      <c r="AA25" s="94"/>
    </row>
    <row r="26" spans="1:27" s="14" customFormat="1" ht="12.75">
      <c r="A26" s="79">
        <v>5</v>
      </c>
      <c r="B26" s="80"/>
      <c r="C26" s="80">
        <v>3</v>
      </c>
      <c r="D26" s="80"/>
      <c r="E26" s="95" t="s">
        <v>564</v>
      </c>
      <c r="F26" s="80">
        <v>0.44</v>
      </c>
      <c r="G26" s="261">
        <v>0.44</v>
      </c>
      <c r="H26" s="95" t="s">
        <v>158</v>
      </c>
      <c r="I26" s="154"/>
      <c r="J26" s="150" t="s">
        <v>565</v>
      </c>
      <c r="K26" s="85"/>
      <c r="L26" s="90"/>
      <c r="M26" s="91"/>
      <c r="N26" s="91"/>
      <c r="O26" s="91"/>
      <c r="P26" s="60"/>
      <c r="Q26" s="92"/>
      <c r="R26" s="93"/>
      <c r="S26" s="87"/>
      <c r="T26" s="88"/>
      <c r="U26" s="88"/>
      <c r="V26" s="88"/>
      <c r="W26" s="88"/>
      <c r="X26" s="88"/>
      <c r="Y26" s="60"/>
      <c r="Z26" s="60"/>
      <c r="AA26" s="94"/>
    </row>
    <row r="27" spans="1:27" s="14" customFormat="1" ht="12.75">
      <c r="A27" s="79"/>
      <c r="B27" s="80"/>
      <c r="C27" s="80"/>
      <c r="D27" s="80"/>
      <c r="E27" s="80"/>
      <c r="F27" s="80"/>
      <c r="G27" s="261"/>
      <c r="H27" s="80"/>
      <c r="I27" s="154"/>
      <c r="J27" s="150"/>
      <c r="K27" s="85"/>
      <c r="L27" s="90"/>
      <c r="M27" s="91"/>
      <c r="N27" s="91"/>
      <c r="O27" s="91"/>
      <c r="P27" s="60"/>
      <c r="Q27" s="92"/>
      <c r="R27" s="93"/>
      <c r="S27" s="87"/>
      <c r="T27" s="88"/>
      <c r="U27" s="88"/>
      <c r="V27" s="88"/>
      <c r="W27" s="88"/>
      <c r="X27" s="88"/>
      <c r="Y27" s="60"/>
      <c r="Z27" s="60"/>
      <c r="AA27" s="94"/>
    </row>
    <row r="28" spans="1:27" s="14" customFormat="1" ht="25.5">
      <c r="A28" s="79">
        <v>4</v>
      </c>
      <c r="B28" s="95" t="s">
        <v>4</v>
      </c>
      <c r="C28" s="80">
        <v>2</v>
      </c>
      <c r="D28" s="95" t="s">
        <v>4</v>
      </c>
      <c r="E28" s="95" t="s">
        <v>567</v>
      </c>
      <c r="F28" s="80">
        <v>2.47</v>
      </c>
      <c r="G28" s="261">
        <v>2.47</v>
      </c>
      <c r="H28" s="95" t="s">
        <v>566</v>
      </c>
      <c r="I28" s="154"/>
      <c r="J28" s="150" t="s">
        <v>555</v>
      </c>
      <c r="K28" s="85"/>
      <c r="L28" s="90"/>
      <c r="M28" s="91"/>
      <c r="N28" s="91"/>
      <c r="O28" s="91"/>
      <c r="P28" s="60"/>
      <c r="Q28" s="92"/>
      <c r="R28" s="93"/>
      <c r="S28" s="87"/>
      <c r="T28" s="88"/>
      <c r="U28" s="88"/>
      <c r="V28" s="88"/>
      <c r="W28" s="88"/>
      <c r="X28" s="88"/>
      <c r="Y28" s="60"/>
      <c r="Z28" s="60"/>
      <c r="AA28" s="94"/>
    </row>
    <row r="29" spans="1:27" s="14" customFormat="1" ht="12.75">
      <c r="A29" s="79"/>
      <c r="B29" s="80"/>
      <c r="C29" s="80"/>
      <c r="D29" s="80"/>
      <c r="E29" s="80"/>
      <c r="F29" s="80"/>
      <c r="G29" s="261"/>
      <c r="H29" s="80"/>
      <c r="I29" s="154"/>
      <c r="J29" s="150"/>
      <c r="K29" s="85"/>
      <c r="L29" s="90"/>
      <c r="M29" s="91"/>
      <c r="N29" s="91"/>
      <c r="O29" s="91"/>
      <c r="P29" s="60"/>
      <c r="Q29" s="92"/>
      <c r="R29" s="93"/>
      <c r="S29" s="87"/>
      <c r="T29" s="88"/>
      <c r="U29" s="88"/>
      <c r="V29" s="88"/>
      <c r="W29" s="88"/>
      <c r="X29" s="88"/>
      <c r="Y29" s="60"/>
      <c r="Z29" s="60"/>
      <c r="AA29" s="94"/>
    </row>
    <row r="30" spans="1:27" ht="25.5">
      <c r="A30" s="98">
        <v>4</v>
      </c>
      <c r="B30" s="95" t="s">
        <v>556</v>
      </c>
      <c r="C30" s="95">
        <v>2</v>
      </c>
      <c r="D30" s="95" t="s">
        <v>556</v>
      </c>
      <c r="E30" s="95" t="s">
        <v>568</v>
      </c>
      <c r="F30" s="95">
        <v>0.44</v>
      </c>
      <c r="G30" s="262">
        <v>0.44</v>
      </c>
      <c r="H30" s="95" t="s">
        <v>545</v>
      </c>
      <c r="I30" s="155"/>
      <c r="J30" s="151" t="s">
        <v>558</v>
      </c>
      <c r="K30" s="97"/>
      <c r="L30" s="99"/>
      <c r="M30" s="96"/>
      <c r="N30" s="96"/>
      <c r="O30" s="96"/>
      <c r="P30" s="61"/>
      <c r="Q30" s="100"/>
      <c r="R30" s="101"/>
      <c r="S30" s="124"/>
      <c r="T30" s="63"/>
      <c r="U30" s="63"/>
      <c r="V30" s="63"/>
      <c r="W30" s="63"/>
      <c r="X30" s="63"/>
      <c r="Y30" s="61"/>
      <c r="Z30" s="61"/>
      <c r="AA30" s="102"/>
    </row>
    <row r="31" spans="1:27" ht="12.75">
      <c r="A31" s="98"/>
      <c r="B31" s="95"/>
      <c r="C31" s="95"/>
      <c r="D31" s="95"/>
      <c r="E31" s="95"/>
      <c r="F31" s="95"/>
      <c r="G31" s="262"/>
      <c r="H31" s="95"/>
      <c r="I31" s="155"/>
      <c r="J31" s="151"/>
      <c r="K31" s="97"/>
      <c r="L31" s="99"/>
      <c r="M31" s="96"/>
      <c r="N31" s="96"/>
      <c r="O31" s="96"/>
      <c r="P31" s="61"/>
      <c r="Q31" s="100"/>
      <c r="R31" s="101"/>
      <c r="S31" s="124"/>
      <c r="T31" s="63"/>
      <c r="U31" s="63"/>
      <c r="V31" s="63"/>
      <c r="W31" s="63"/>
      <c r="X31" s="63"/>
      <c r="Y31" s="61"/>
      <c r="Z31" s="61"/>
      <c r="AA31" s="102"/>
    </row>
    <row r="32" spans="1:27" ht="25.5">
      <c r="A32" s="98">
        <v>4</v>
      </c>
      <c r="B32" s="95" t="s">
        <v>547</v>
      </c>
      <c r="C32" s="95">
        <v>2</v>
      </c>
      <c r="D32" s="95" t="s">
        <v>547</v>
      </c>
      <c r="E32" s="95" t="s">
        <v>569</v>
      </c>
      <c r="F32" s="95">
        <v>1.45</v>
      </c>
      <c r="G32" s="262">
        <v>1.45</v>
      </c>
      <c r="H32" s="95" t="s">
        <v>158</v>
      </c>
      <c r="I32" s="155"/>
      <c r="J32" s="151" t="s">
        <v>570</v>
      </c>
      <c r="K32" s="97"/>
      <c r="L32" s="99"/>
      <c r="M32" s="96"/>
      <c r="N32" s="96"/>
      <c r="O32" s="96"/>
      <c r="P32" s="61"/>
      <c r="Q32" s="100"/>
      <c r="R32" s="101"/>
      <c r="S32" s="124"/>
      <c r="T32" s="63"/>
      <c r="U32" s="63"/>
      <c r="V32" s="63"/>
      <c r="W32" s="63"/>
      <c r="X32" s="63"/>
      <c r="Y32" s="61"/>
      <c r="Z32" s="61"/>
      <c r="AA32" s="102"/>
    </row>
    <row r="33" spans="1:27" ht="12.75">
      <c r="A33" s="98"/>
      <c r="B33" s="95"/>
      <c r="C33" s="95"/>
      <c r="D33" s="95"/>
      <c r="E33" s="95"/>
      <c r="F33" s="95"/>
      <c r="G33" s="262"/>
      <c r="H33" s="95"/>
      <c r="I33" s="155"/>
      <c r="J33" s="151"/>
      <c r="K33" s="97"/>
      <c r="L33" s="99"/>
      <c r="M33" s="96"/>
      <c r="N33" s="96"/>
      <c r="O33" s="96"/>
      <c r="P33" s="61"/>
      <c r="Q33" s="100"/>
      <c r="R33" s="101"/>
      <c r="S33" s="124"/>
      <c r="T33" s="63"/>
      <c r="U33" s="63"/>
      <c r="V33" s="63"/>
      <c r="W33" s="63"/>
      <c r="X33" s="63"/>
      <c r="Y33" s="61"/>
      <c r="Z33" s="61"/>
      <c r="AA33" s="102"/>
    </row>
    <row r="34" spans="1:27" ht="25.5">
      <c r="A34" s="98">
        <v>5</v>
      </c>
      <c r="B34" s="95"/>
      <c r="C34" s="95">
        <v>1</v>
      </c>
      <c r="D34" s="95"/>
      <c r="E34" s="95" t="s">
        <v>571</v>
      </c>
      <c r="F34" s="95">
        <v>2.48</v>
      </c>
      <c r="G34" s="262">
        <v>2.48</v>
      </c>
      <c r="H34" s="95" t="s">
        <v>158</v>
      </c>
      <c r="I34" s="155"/>
      <c r="J34" s="151" t="s">
        <v>572</v>
      </c>
      <c r="K34" s="97"/>
      <c r="L34" s="99"/>
      <c r="M34" s="96"/>
      <c r="N34" s="96"/>
      <c r="O34" s="96"/>
      <c r="P34" s="61"/>
      <c r="Q34" s="100"/>
      <c r="R34" s="101"/>
      <c r="S34" s="124"/>
      <c r="T34" s="63"/>
      <c r="U34" s="63"/>
      <c r="V34" s="63"/>
      <c r="W34" s="63"/>
      <c r="X34" s="63"/>
      <c r="Y34" s="61"/>
      <c r="Z34" s="61"/>
      <c r="AA34" s="102"/>
    </row>
    <row r="35" spans="1:27" ht="12.75">
      <c r="A35" s="98"/>
      <c r="B35" s="95"/>
      <c r="C35" s="95"/>
      <c r="D35" s="95"/>
      <c r="E35" s="95"/>
      <c r="F35" s="95"/>
      <c r="G35" s="262"/>
      <c r="H35" s="95"/>
      <c r="I35" s="155"/>
      <c r="J35" s="151"/>
      <c r="K35" s="97"/>
      <c r="L35" s="99"/>
      <c r="M35" s="96"/>
      <c r="N35" s="96"/>
      <c r="O35" s="96"/>
      <c r="P35" s="61"/>
      <c r="Q35" s="100"/>
      <c r="R35" s="101"/>
      <c r="S35" s="124"/>
      <c r="T35" s="63"/>
      <c r="U35" s="63"/>
      <c r="V35" s="63"/>
      <c r="W35" s="63"/>
      <c r="X35" s="63"/>
      <c r="Y35" s="61"/>
      <c r="Z35" s="61"/>
      <c r="AA35" s="102"/>
    </row>
    <row r="36" spans="1:27" ht="38.25">
      <c r="A36" s="98">
        <v>6</v>
      </c>
      <c r="B36" s="95"/>
      <c r="C36" s="95">
        <v>2</v>
      </c>
      <c r="D36" s="95"/>
      <c r="E36" s="95" t="s">
        <v>573</v>
      </c>
      <c r="F36" s="95">
        <v>4.75</v>
      </c>
      <c r="G36" s="262">
        <v>4.47</v>
      </c>
      <c r="H36" s="95" t="s">
        <v>574</v>
      </c>
      <c r="I36" s="155"/>
      <c r="J36" s="151" t="s">
        <v>572</v>
      </c>
      <c r="K36" s="97"/>
      <c r="L36" s="99"/>
      <c r="M36" s="96"/>
      <c r="N36" s="96"/>
      <c r="O36" s="96"/>
      <c r="P36" s="61"/>
      <c r="Q36" s="100"/>
      <c r="R36" s="101"/>
      <c r="S36" s="124"/>
      <c r="T36" s="63"/>
      <c r="U36" s="63"/>
      <c r="V36" s="63"/>
      <c r="W36" s="63"/>
      <c r="X36" s="63"/>
      <c r="Y36" s="61"/>
      <c r="Z36" s="61"/>
      <c r="AA36" s="102"/>
    </row>
    <row r="37" spans="1:27" ht="12.75">
      <c r="A37" s="98"/>
      <c r="B37" s="95"/>
      <c r="C37" s="95"/>
      <c r="D37" s="95"/>
      <c r="E37" s="95"/>
      <c r="F37" s="95"/>
      <c r="G37" s="262"/>
      <c r="H37" s="95"/>
      <c r="I37" s="155"/>
      <c r="J37" s="151"/>
      <c r="K37" s="97"/>
      <c r="L37" s="99"/>
      <c r="M37" s="96"/>
      <c r="N37" s="96"/>
      <c r="O37" s="96"/>
      <c r="P37" s="61"/>
      <c r="Q37" s="100"/>
      <c r="R37" s="101"/>
      <c r="S37" s="124"/>
      <c r="T37" s="63"/>
      <c r="U37" s="63"/>
      <c r="V37" s="63"/>
      <c r="W37" s="63"/>
      <c r="X37" s="63"/>
      <c r="Y37" s="61"/>
      <c r="Z37" s="61"/>
      <c r="AA37" s="102"/>
    </row>
    <row r="38" spans="1:27" ht="25.5">
      <c r="A38" s="98">
        <v>7</v>
      </c>
      <c r="B38" s="95"/>
      <c r="C38" s="95">
        <v>3</v>
      </c>
      <c r="D38" s="95"/>
      <c r="E38" s="95" t="s">
        <v>575</v>
      </c>
      <c r="F38" s="95">
        <v>2.42</v>
      </c>
      <c r="G38" s="262">
        <v>2.42</v>
      </c>
      <c r="H38" s="95" t="s">
        <v>576</v>
      </c>
      <c r="I38" s="155"/>
      <c r="J38" s="151" t="s">
        <v>577</v>
      </c>
      <c r="K38" s="97"/>
      <c r="L38" s="99"/>
      <c r="M38" s="96"/>
      <c r="N38" s="96"/>
      <c r="O38" s="96"/>
      <c r="P38" s="61"/>
      <c r="Q38" s="100"/>
      <c r="R38" s="101"/>
      <c r="S38" s="124"/>
      <c r="T38" s="63"/>
      <c r="U38" s="63"/>
      <c r="V38" s="63"/>
      <c r="W38" s="63"/>
      <c r="X38" s="63"/>
      <c r="Y38" s="61"/>
      <c r="Z38" s="61"/>
      <c r="AA38" s="102"/>
    </row>
    <row r="39" spans="1:27" ht="12.75">
      <c r="A39" s="98"/>
      <c r="B39" s="95"/>
      <c r="C39" s="95"/>
      <c r="D39" s="95"/>
      <c r="E39" s="95"/>
      <c r="F39" s="95"/>
      <c r="G39" s="262"/>
      <c r="H39" s="95"/>
      <c r="I39" s="155"/>
      <c r="J39" s="151"/>
      <c r="K39" s="97"/>
      <c r="L39" s="99"/>
      <c r="M39" s="96"/>
      <c r="N39" s="96"/>
      <c r="O39" s="96"/>
      <c r="P39" s="61"/>
      <c r="Q39" s="100"/>
      <c r="R39" s="101"/>
      <c r="S39" s="124"/>
      <c r="T39" s="63"/>
      <c r="U39" s="63"/>
      <c r="V39" s="63"/>
      <c r="W39" s="63"/>
      <c r="X39" s="63"/>
      <c r="Y39" s="61"/>
      <c r="Z39" s="61"/>
      <c r="AA39" s="102"/>
    </row>
    <row r="40" spans="1:27" ht="25.5">
      <c r="A40" s="98">
        <v>8</v>
      </c>
      <c r="B40" s="95"/>
      <c r="C40" s="95">
        <v>4</v>
      </c>
      <c r="D40" s="95"/>
      <c r="E40" s="95" t="s">
        <v>578</v>
      </c>
      <c r="F40" s="95">
        <v>0.33</v>
      </c>
      <c r="G40" s="262">
        <v>0.33</v>
      </c>
      <c r="H40" s="95" t="s">
        <v>545</v>
      </c>
      <c r="I40" s="155"/>
      <c r="J40" s="151" t="s">
        <v>579</v>
      </c>
      <c r="K40" s="97"/>
      <c r="L40" s="99"/>
      <c r="M40" s="96"/>
      <c r="N40" s="96"/>
      <c r="O40" s="96"/>
      <c r="P40" s="61"/>
      <c r="Q40" s="100"/>
      <c r="R40" s="101"/>
      <c r="S40" s="124"/>
      <c r="T40" s="63"/>
      <c r="U40" s="63"/>
      <c r="V40" s="63"/>
      <c r="W40" s="63"/>
      <c r="X40" s="63"/>
      <c r="Y40" s="61"/>
      <c r="Z40" s="61"/>
      <c r="AA40" s="102"/>
    </row>
    <row r="41" spans="1:27" ht="12.75">
      <c r="A41" s="98"/>
      <c r="B41" s="95"/>
      <c r="C41" s="95"/>
      <c r="D41" s="95"/>
      <c r="E41" s="95"/>
      <c r="F41" s="95"/>
      <c r="G41" s="262"/>
      <c r="H41" s="95"/>
      <c r="I41" s="155"/>
      <c r="J41" s="151"/>
      <c r="K41" s="97"/>
      <c r="L41" s="99"/>
      <c r="M41" s="96"/>
      <c r="N41" s="96"/>
      <c r="O41" s="96"/>
      <c r="P41" s="61"/>
      <c r="Q41" s="100"/>
      <c r="R41" s="101"/>
      <c r="S41" s="124"/>
      <c r="T41" s="63"/>
      <c r="U41" s="63"/>
      <c r="V41" s="63"/>
      <c r="W41" s="63"/>
      <c r="X41" s="63"/>
      <c r="Y41" s="61"/>
      <c r="Z41" s="61"/>
      <c r="AA41" s="102"/>
    </row>
    <row r="42" spans="1:27" ht="25.5">
      <c r="A42" s="98">
        <v>9</v>
      </c>
      <c r="B42" s="95"/>
      <c r="C42" s="95">
        <v>5</v>
      </c>
      <c r="D42" s="95"/>
      <c r="E42" s="95" t="s">
        <v>580</v>
      </c>
      <c r="F42" s="95">
        <v>0.57</v>
      </c>
      <c r="G42" s="262">
        <v>0.57</v>
      </c>
      <c r="H42" s="95" t="s">
        <v>158</v>
      </c>
      <c r="I42" s="155"/>
      <c r="J42" s="151" t="s">
        <v>572</v>
      </c>
      <c r="K42" s="97"/>
      <c r="L42" s="99"/>
      <c r="M42" s="96"/>
      <c r="N42" s="96"/>
      <c r="O42" s="96"/>
      <c r="P42" s="61"/>
      <c r="Q42" s="100"/>
      <c r="R42" s="101"/>
      <c r="S42" s="124"/>
      <c r="T42" s="63"/>
      <c r="U42" s="63"/>
      <c r="V42" s="63"/>
      <c r="W42" s="63"/>
      <c r="X42" s="63"/>
      <c r="Y42" s="61"/>
      <c r="Z42" s="61"/>
      <c r="AA42" s="102"/>
    </row>
    <row r="43" spans="1:27" ht="12.75">
      <c r="A43" s="98"/>
      <c r="B43" s="95"/>
      <c r="C43" s="95"/>
      <c r="D43" s="95"/>
      <c r="E43" s="95"/>
      <c r="F43" s="95"/>
      <c r="G43" s="262"/>
      <c r="H43" s="95"/>
      <c r="I43" s="155"/>
      <c r="J43" s="151"/>
      <c r="K43" s="97"/>
      <c r="L43" s="99"/>
      <c r="M43" s="96"/>
      <c r="N43" s="96"/>
      <c r="O43" s="96"/>
      <c r="P43" s="61"/>
      <c r="Q43" s="100"/>
      <c r="R43" s="101"/>
      <c r="S43" s="124"/>
      <c r="T43" s="63"/>
      <c r="U43" s="63"/>
      <c r="V43" s="63"/>
      <c r="W43" s="63"/>
      <c r="X43" s="63"/>
      <c r="Y43" s="61"/>
      <c r="Z43" s="61"/>
      <c r="AA43" s="102"/>
    </row>
    <row r="44" spans="1:27" ht="12.75">
      <c r="A44" s="98"/>
      <c r="B44" s="95"/>
      <c r="C44" s="95"/>
      <c r="D44" s="95"/>
      <c r="E44" s="95"/>
      <c r="F44" s="95"/>
      <c r="G44" s="262"/>
      <c r="H44" s="95"/>
      <c r="I44" s="155"/>
      <c r="J44" s="151"/>
      <c r="K44" s="97"/>
      <c r="L44" s="99"/>
      <c r="M44" s="96"/>
      <c r="N44" s="96"/>
      <c r="O44" s="96"/>
      <c r="P44" s="61"/>
      <c r="Q44" s="100"/>
      <c r="R44" s="101"/>
      <c r="S44" s="124"/>
      <c r="T44" s="63"/>
      <c r="U44" s="63"/>
      <c r="V44" s="63"/>
      <c r="W44" s="63"/>
      <c r="X44" s="63"/>
      <c r="Y44" s="61"/>
      <c r="Z44" s="61"/>
      <c r="AA44" s="102"/>
    </row>
    <row r="45" spans="1:27" ht="12.75">
      <c r="A45" s="98"/>
      <c r="B45" s="95"/>
      <c r="C45" s="95"/>
      <c r="D45" s="95"/>
      <c r="E45" s="95"/>
      <c r="F45" s="95"/>
      <c r="G45" s="262"/>
      <c r="H45" s="95"/>
      <c r="I45" s="155"/>
      <c r="J45" s="151"/>
      <c r="K45" s="97"/>
      <c r="L45" s="99"/>
      <c r="M45" s="96"/>
      <c r="N45" s="96"/>
      <c r="O45" s="96"/>
      <c r="P45" s="61"/>
      <c r="Q45" s="100"/>
      <c r="R45" s="101"/>
      <c r="S45" s="124"/>
      <c r="T45" s="63"/>
      <c r="U45" s="63"/>
      <c r="V45" s="63"/>
      <c r="W45" s="63"/>
      <c r="X45" s="63"/>
      <c r="Y45" s="61"/>
      <c r="Z45" s="61"/>
      <c r="AA45" s="102"/>
    </row>
    <row r="46" spans="1:27" ht="12.75">
      <c r="A46" s="98"/>
      <c r="B46" s="95"/>
      <c r="C46" s="95"/>
      <c r="D46" s="95"/>
      <c r="E46" s="95"/>
      <c r="F46" s="95"/>
      <c r="G46" s="262"/>
      <c r="H46" s="95"/>
      <c r="I46" s="155"/>
      <c r="J46" s="151"/>
      <c r="K46" s="97"/>
      <c r="L46" s="99"/>
      <c r="M46" s="96"/>
      <c r="N46" s="96"/>
      <c r="O46" s="96"/>
      <c r="P46" s="61"/>
      <c r="Q46" s="100"/>
      <c r="R46" s="101"/>
      <c r="S46" s="124"/>
      <c r="T46" s="63"/>
      <c r="U46" s="63"/>
      <c r="V46" s="63"/>
      <c r="W46" s="63"/>
      <c r="X46" s="63"/>
      <c r="Y46" s="61"/>
      <c r="Z46" s="61"/>
      <c r="AA46" s="102"/>
    </row>
    <row r="47" spans="1:27" ht="12.75">
      <c r="A47" s="98"/>
      <c r="B47" s="95"/>
      <c r="C47" s="95"/>
      <c r="D47" s="95"/>
      <c r="E47" s="95"/>
      <c r="F47" s="95"/>
      <c r="G47" s="262"/>
      <c r="H47" s="95"/>
      <c r="I47" s="155"/>
      <c r="J47" s="151"/>
      <c r="K47" s="97"/>
      <c r="L47" s="99"/>
      <c r="M47" s="96"/>
      <c r="N47" s="96"/>
      <c r="O47" s="96"/>
      <c r="P47" s="61"/>
      <c r="Q47" s="100"/>
      <c r="R47" s="101"/>
      <c r="S47" s="124"/>
      <c r="T47" s="63"/>
      <c r="U47" s="63"/>
      <c r="V47" s="63"/>
      <c r="W47" s="63"/>
      <c r="X47" s="63"/>
      <c r="Y47" s="61"/>
      <c r="Z47" s="61"/>
      <c r="AA47" s="102"/>
    </row>
    <row r="48" spans="1:27" ht="12.75">
      <c r="A48" s="98"/>
      <c r="B48" s="95"/>
      <c r="C48" s="95"/>
      <c r="D48" s="95"/>
      <c r="E48" s="95"/>
      <c r="F48" s="95"/>
      <c r="G48" s="262"/>
      <c r="H48" s="95"/>
      <c r="I48" s="155"/>
      <c r="J48" s="151"/>
      <c r="K48" s="97"/>
      <c r="L48" s="99"/>
      <c r="M48" s="96"/>
      <c r="N48" s="96"/>
      <c r="O48" s="96"/>
      <c r="P48" s="61"/>
      <c r="Q48" s="100"/>
      <c r="R48" s="101"/>
      <c r="S48" s="124"/>
      <c r="T48" s="63"/>
      <c r="U48" s="63"/>
      <c r="V48" s="63"/>
      <c r="W48" s="63"/>
      <c r="X48" s="63"/>
      <c r="Y48" s="61"/>
      <c r="Z48" s="61"/>
      <c r="AA48" s="102"/>
    </row>
    <row r="49" spans="1:27" ht="12.75">
      <c r="A49" s="98"/>
      <c r="B49" s="95"/>
      <c r="C49" s="95"/>
      <c r="D49" s="95"/>
      <c r="E49" s="95"/>
      <c r="F49" s="95"/>
      <c r="G49" s="262"/>
      <c r="H49" s="95"/>
      <c r="I49" s="155"/>
      <c r="J49" s="151"/>
      <c r="K49" s="97"/>
      <c r="L49" s="99"/>
      <c r="M49" s="96"/>
      <c r="N49" s="96"/>
      <c r="O49" s="96"/>
      <c r="P49" s="61"/>
      <c r="Q49" s="100"/>
      <c r="R49" s="101"/>
      <c r="S49" s="124"/>
      <c r="T49" s="63"/>
      <c r="U49" s="63"/>
      <c r="V49" s="63"/>
      <c r="W49" s="63"/>
      <c r="X49" s="63"/>
      <c r="Y49" s="61"/>
      <c r="Z49" s="61"/>
      <c r="AA49" s="102"/>
    </row>
    <row r="50" spans="1:27" ht="12.75">
      <c r="A50" s="98"/>
      <c r="B50" s="95"/>
      <c r="C50" s="95"/>
      <c r="D50" s="95"/>
      <c r="E50" s="95"/>
      <c r="F50" s="95"/>
      <c r="G50" s="262"/>
      <c r="H50" s="95"/>
      <c r="I50" s="155"/>
      <c r="J50" s="151"/>
      <c r="K50" s="97"/>
      <c r="L50" s="99"/>
      <c r="M50" s="96"/>
      <c r="N50" s="96"/>
      <c r="O50" s="96"/>
      <c r="P50" s="61"/>
      <c r="Q50" s="100"/>
      <c r="R50" s="101"/>
      <c r="S50" s="124"/>
      <c r="T50" s="63"/>
      <c r="U50" s="63"/>
      <c r="V50" s="63"/>
      <c r="W50" s="63"/>
      <c r="X50" s="63"/>
      <c r="Y50" s="61"/>
      <c r="Z50" s="61"/>
      <c r="AA50" s="102"/>
    </row>
    <row r="51" spans="1:27" ht="12.75">
      <c r="A51" s="98"/>
      <c r="B51" s="95"/>
      <c r="C51" s="95"/>
      <c r="D51" s="95"/>
      <c r="E51" s="95"/>
      <c r="F51" s="95"/>
      <c r="G51" s="262"/>
      <c r="H51" s="95"/>
      <c r="I51" s="155"/>
      <c r="J51" s="151"/>
      <c r="K51" s="97"/>
      <c r="L51" s="99"/>
      <c r="M51" s="96"/>
      <c r="N51" s="96"/>
      <c r="O51" s="96"/>
      <c r="P51" s="61"/>
      <c r="Q51" s="100"/>
      <c r="R51" s="101"/>
      <c r="S51" s="124"/>
      <c r="T51" s="63"/>
      <c r="U51" s="63"/>
      <c r="V51" s="63"/>
      <c r="W51" s="63"/>
      <c r="X51" s="63"/>
      <c r="Y51" s="61"/>
      <c r="Z51" s="61"/>
      <c r="AA51" s="102"/>
    </row>
    <row r="52" spans="1:27" ht="12.75">
      <c r="A52" s="98"/>
      <c r="B52" s="95"/>
      <c r="C52" s="95"/>
      <c r="D52" s="95"/>
      <c r="E52" s="95"/>
      <c r="F52" s="95"/>
      <c r="G52" s="262"/>
      <c r="H52" s="95"/>
      <c r="I52" s="155"/>
      <c r="J52" s="151"/>
      <c r="K52" s="97"/>
      <c r="L52" s="99"/>
      <c r="M52" s="96"/>
      <c r="N52" s="96"/>
      <c r="O52" s="96"/>
      <c r="P52" s="61"/>
      <c r="Q52" s="100"/>
      <c r="R52" s="101"/>
      <c r="S52" s="124"/>
      <c r="T52" s="63"/>
      <c r="U52" s="63"/>
      <c r="V52" s="63"/>
      <c r="W52" s="63"/>
      <c r="X52" s="63"/>
      <c r="Y52" s="61"/>
      <c r="Z52" s="61"/>
      <c r="AA52" s="102"/>
    </row>
    <row r="53" spans="1:27" ht="12.75">
      <c r="A53" s="98"/>
      <c r="B53" s="95"/>
      <c r="C53" s="95"/>
      <c r="D53" s="95"/>
      <c r="E53" s="95"/>
      <c r="F53" s="95"/>
      <c r="G53" s="262"/>
      <c r="H53" s="95"/>
      <c r="I53" s="155"/>
      <c r="J53" s="151"/>
      <c r="K53" s="97"/>
      <c r="L53" s="99"/>
      <c r="M53" s="96"/>
      <c r="N53" s="96"/>
      <c r="O53" s="96"/>
      <c r="P53" s="61"/>
      <c r="Q53" s="100"/>
      <c r="R53" s="101"/>
      <c r="S53" s="124"/>
      <c r="T53" s="63"/>
      <c r="U53" s="63"/>
      <c r="V53" s="63"/>
      <c r="W53" s="63"/>
      <c r="X53" s="63"/>
      <c r="Y53" s="61"/>
      <c r="Z53" s="61"/>
      <c r="AA53" s="102"/>
    </row>
    <row r="54" spans="1:27" ht="12.75">
      <c r="A54" s="98"/>
      <c r="B54" s="95"/>
      <c r="C54" s="95"/>
      <c r="D54" s="95"/>
      <c r="E54" s="95"/>
      <c r="F54" s="95"/>
      <c r="G54" s="262"/>
      <c r="H54" s="95"/>
      <c r="I54" s="155"/>
      <c r="J54" s="151"/>
      <c r="K54" s="97"/>
      <c r="L54" s="99"/>
      <c r="M54" s="96"/>
      <c r="N54" s="96"/>
      <c r="O54" s="96"/>
      <c r="P54" s="61"/>
      <c r="Q54" s="100"/>
      <c r="R54" s="101"/>
      <c r="S54" s="124"/>
      <c r="T54" s="63"/>
      <c r="U54" s="63"/>
      <c r="V54" s="63"/>
      <c r="W54" s="63"/>
      <c r="X54" s="63"/>
      <c r="Y54" s="61"/>
      <c r="Z54" s="61"/>
      <c r="AA54" s="102"/>
    </row>
    <row r="55" spans="1:27" ht="12.75">
      <c r="A55" s="98"/>
      <c r="B55" s="95"/>
      <c r="C55" s="95"/>
      <c r="D55" s="95"/>
      <c r="E55" s="95"/>
      <c r="F55" s="95"/>
      <c r="G55" s="262"/>
      <c r="H55" s="95"/>
      <c r="I55" s="155"/>
      <c r="J55" s="151"/>
      <c r="K55" s="97"/>
      <c r="L55" s="99"/>
      <c r="M55" s="96"/>
      <c r="N55" s="96"/>
      <c r="O55" s="96"/>
      <c r="P55" s="61"/>
      <c r="Q55" s="100"/>
      <c r="R55" s="101"/>
      <c r="S55" s="124"/>
      <c r="T55" s="63"/>
      <c r="U55" s="63"/>
      <c r="V55" s="63"/>
      <c r="W55" s="63"/>
      <c r="X55" s="63"/>
      <c r="Y55" s="61"/>
      <c r="Z55" s="61"/>
      <c r="AA55" s="102"/>
    </row>
    <row r="56" spans="1:27" ht="12.75">
      <c r="A56" s="98"/>
      <c r="B56" s="95"/>
      <c r="C56" s="95"/>
      <c r="D56" s="95"/>
      <c r="E56" s="95"/>
      <c r="F56" s="95"/>
      <c r="G56" s="262"/>
      <c r="H56" s="95"/>
      <c r="I56" s="155"/>
      <c r="J56" s="151"/>
      <c r="K56" s="97"/>
      <c r="L56" s="99"/>
      <c r="M56" s="96"/>
      <c r="N56" s="96"/>
      <c r="O56" s="96"/>
      <c r="P56" s="61"/>
      <c r="Q56" s="100"/>
      <c r="R56" s="101"/>
      <c r="S56" s="124"/>
      <c r="T56" s="63"/>
      <c r="U56" s="63"/>
      <c r="V56" s="63"/>
      <c r="W56" s="63"/>
      <c r="X56" s="63"/>
      <c r="Y56" s="61"/>
      <c r="Z56" s="61"/>
      <c r="AA56" s="102"/>
    </row>
    <row r="57" spans="1:27" ht="12.75">
      <c r="A57" s="98"/>
      <c r="B57" s="95"/>
      <c r="C57" s="95"/>
      <c r="D57" s="95"/>
      <c r="E57" s="95"/>
      <c r="F57" s="95"/>
      <c r="G57" s="262"/>
      <c r="H57" s="95"/>
      <c r="I57" s="155"/>
      <c r="J57" s="151"/>
      <c r="K57" s="97"/>
      <c r="L57" s="99"/>
      <c r="M57" s="96"/>
      <c r="N57" s="96"/>
      <c r="O57" s="96"/>
      <c r="P57" s="61"/>
      <c r="Q57" s="100"/>
      <c r="R57" s="101"/>
      <c r="S57" s="124"/>
      <c r="T57" s="63"/>
      <c r="U57" s="63"/>
      <c r="V57" s="63"/>
      <c r="W57" s="63"/>
      <c r="X57" s="63"/>
      <c r="Y57" s="61"/>
      <c r="Z57" s="61"/>
      <c r="AA57" s="102"/>
    </row>
    <row r="58" spans="1:27" ht="12.75">
      <c r="A58" s="98"/>
      <c r="B58" s="95"/>
      <c r="C58" s="95"/>
      <c r="D58" s="95"/>
      <c r="E58" s="95"/>
      <c r="F58" s="95"/>
      <c r="G58" s="262"/>
      <c r="H58" s="95"/>
      <c r="I58" s="155"/>
      <c r="J58" s="151"/>
      <c r="K58" s="97"/>
      <c r="L58" s="99"/>
      <c r="M58" s="96"/>
      <c r="N58" s="96"/>
      <c r="O58" s="96"/>
      <c r="P58" s="61"/>
      <c r="Q58" s="100"/>
      <c r="R58" s="101"/>
      <c r="S58" s="124"/>
      <c r="T58" s="63"/>
      <c r="U58" s="63"/>
      <c r="V58" s="63"/>
      <c r="W58" s="63"/>
      <c r="X58" s="63"/>
      <c r="Y58" s="61"/>
      <c r="Z58" s="61"/>
      <c r="AA58" s="102"/>
    </row>
    <row r="59" spans="1:27" ht="12.75">
      <c r="A59" s="98"/>
      <c r="B59" s="95"/>
      <c r="C59" s="95"/>
      <c r="D59" s="95"/>
      <c r="E59" s="95"/>
      <c r="F59" s="95"/>
      <c r="G59" s="262"/>
      <c r="H59" s="95"/>
      <c r="I59" s="155"/>
      <c r="J59" s="151"/>
      <c r="K59" s="97"/>
      <c r="L59" s="99"/>
      <c r="M59" s="96"/>
      <c r="N59" s="96"/>
      <c r="O59" s="96"/>
      <c r="P59" s="61"/>
      <c r="Q59" s="100"/>
      <c r="R59" s="101"/>
      <c r="S59" s="124"/>
      <c r="T59" s="63"/>
      <c r="U59" s="63"/>
      <c r="V59" s="63"/>
      <c r="W59" s="63"/>
      <c r="X59" s="63"/>
      <c r="Y59" s="61"/>
      <c r="Z59" s="61"/>
      <c r="AA59" s="102"/>
    </row>
    <row r="60" spans="1:27" ht="12.75">
      <c r="A60" s="98"/>
      <c r="B60" s="95"/>
      <c r="C60" s="95"/>
      <c r="D60" s="95"/>
      <c r="E60" s="95"/>
      <c r="F60" s="95"/>
      <c r="G60" s="262"/>
      <c r="H60" s="95"/>
      <c r="I60" s="155"/>
      <c r="J60" s="151"/>
      <c r="K60" s="97"/>
      <c r="L60" s="99"/>
      <c r="M60" s="96"/>
      <c r="N60" s="96"/>
      <c r="O60" s="96"/>
      <c r="P60" s="61"/>
      <c r="Q60" s="100"/>
      <c r="R60" s="101"/>
      <c r="S60" s="124"/>
      <c r="T60" s="63"/>
      <c r="U60" s="63"/>
      <c r="V60" s="63"/>
      <c r="W60" s="63"/>
      <c r="X60" s="63"/>
      <c r="Y60" s="61"/>
      <c r="Z60" s="61"/>
      <c r="AA60" s="102"/>
    </row>
    <row r="61" spans="1:27" ht="12.75">
      <c r="A61" s="98"/>
      <c r="B61" s="95"/>
      <c r="C61" s="95"/>
      <c r="D61" s="95"/>
      <c r="E61" s="95"/>
      <c r="F61" s="95"/>
      <c r="G61" s="262"/>
      <c r="H61" s="95"/>
      <c r="I61" s="155"/>
      <c r="J61" s="151"/>
      <c r="K61" s="97"/>
      <c r="L61" s="99"/>
      <c r="M61" s="96"/>
      <c r="N61" s="96"/>
      <c r="O61" s="96"/>
      <c r="P61" s="61"/>
      <c r="Q61" s="100"/>
      <c r="R61" s="101"/>
      <c r="S61" s="124"/>
      <c r="T61" s="63"/>
      <c r="U61" s="63"/>
      <c r="V61" s="63"/>
      <c r="W61" s="63"/>
      <c r="X61" s="63"/>
      <c r="Y61" s="61"/>
      <c r="Z61" s="61"/>
      <c r="AA61" s="102"/>
    </row>
    <row r="62" spans="1:27" ht="12.75">
      <c r="A62" s="98"/>
      <c r="B62" s="95"/>
      <c r="C62" s="95"/>
      <c r="D62" s="95"/>
      <c r="E62" s="95"/>
      <c r="F62" s="95"/>
      <c r="G62" s="262"/>
      <c r="H62" s="95"/>
      <c r="I62" s="155"/>
      <c r="J62" s="151"/>
      <c r="K62" s="97"/>
      <c r="L62" s="99"/>
      <c r="M62" s="96"/>
      <c r="N62" s="96"/>
      <c r="O62" s="96"/>
      <c r="P62" s="61"/>
      <c r="Q62" s="100"/>
      <c r="R62" s="101"/>
      <c r="S62" s="124"/>
      <c r="T62" s="63"/>
      <c r="U62" s="63"/>
      <c r="V62" s="63"/>
      <c r="W62" s="63"/>
      <c r="X62" s="63"/>
      <c r="Y62" s="61"/>
      <c r="Z62" s="61"/>
      <c r="AA62" s="102"/>
    </row>
    <row r="63" spans="1:27" ht="12.75">
      <c r="A63" s="98"/>
      <c r="B63" s="95"/>
      <c r="C63" s="95"/>
      <c r="D63" s="95"/>
      <c r="E63" s="95"/>
      <c r="F63" s="95"/>
      <c r="G63" s="262"/>
      <c r="H63" s="95"/>
      <c r="I63" s="155"/>
      <c r="J63" s="151"/>
      <c r="K63" s="97"/>
      <c r="L63" s="99"/>
      <c r="M63" s="96"/>
      <c r="N63" s="96"/>
      <c r="O63" s="96"/>
      <c r="P63" s="61"/>
      <c r="Q63" s="100"/>
      <c r="R63" s="101"/>
      <c r="S63" s="124"/>
      <c r="T63" s="63"/>
      <c r="U63" s="63"/>
      <c r="V63" s="63"/>
      <c r="W63" s="63"/>
      <c r="X63" s="63"/>
      <c r="Y63" s="61"/>
      <c r="Z63" s="61"/>
      <c r="AA63" s="102"/>
    </row>
    <row r="64" spans="1:27" ht="12.75">
      <c r="A64" s="98"/>
      <c r="B64" s="95"/>
      <c r="C64" s="95"/>
      <c r="D64" s="95"/>
      <c r="E64" s="95"/>
      <c r="F64" s="95"/>
      <c r="G64" s="262"/>
      <c r="H64" s="95"/>
      <c r="I64" s="155"/>
      <c r="J64" s="151"/>
      <c r="K64" s="97"/>
      <c r="L64" s="99"/>
      <c r="M64" s="96"/>
      <c r="N64" s="96"/>
      <c r="O64" s="96"/>
      <c r="P64" s="61"/>
      <c r="Q64" s="100"/>
      <c r="R64" s="101"/>
      <c r="S64" s="124"/>
      <c r="T64" s="63"/>
      <c r="U64" s="63"/>
      <c r="V64" s="63"/>
      <c r="W64" s="63"/>
      <c r="X64" s="63"/>
      <c r="Y64" s="61"/>
      <c r="Z64" s="61"/>
      <c r="AA64" s="102"/>
    </row>
    <row r="65" spans="1:27" ht="12.75">
      <c r="A65" s="98"/>
      <c r="B65" s="95"/>
      <c r="C65" s="95"/>
      <c r="D65" s="95"/>
      <c r="E65" s="95"/>
      <c r="F65" s="95"/>
      <c r="G65" s="262"/>
      <c r="H65" s="95"/>
      <c r="I65" s="155"/>
      <c r="J65" s="151"/>
      <c r="K65" s="97"/>
      <c r="L65" s="99"/>
      <c r="M65" s="96"/>
      <c r="N65" s="96"/>
      <c r="O65" s="96"/>
      <c r="P65" s="61"/>
      <c r="Q65" s="100"/>
      <c r="R65" s="101"/>
      <c r="S65" s="124"/>
      <c r="T65" s="63"/>
      <c r="U65" s="63"/>
      <c r="V65" s="63"/>
      <c r="W65" s="63"/>
      <c r="X65" s="63"/>
      <c r="Y65" s="61"/>
      <c r="Z65" s="61"/>
      <c r="AA65" s="102"/>
    </row>
    <row r="66" spans="1:27" ht="12.75">
      <c r="A66" s="98"/>
      <c r="B66" s="95"/>
      <c r="C66" s="95"/>
      <c r="D66" s="95"/>
      <c r="E66" s="95"/>
      <c r="F66" s="95"/>
      <c r="G66" s="262"/>
      <c r="H66" s="95"/>
      <c r="I66" s="155"/>
      <c r="J66" s="151"/>
      <c r="K66" s="97"/>
      <c r="L66" s="99"/>
      <c r="M66" s="96"/>
      <c r="N66" s="96"/>
      <c r="O66" s="96"/>
      <c r="P66" s="61"/>
      <c r="Q66" s="100"/>
      <c r="R66" s="101"/>
      <c r="S66" s="124"/>
      <c r="T66" s="63"/>
      <c r="U66" s="63"/>
      <c r="V66" s="63"/>
      <c r="W66" s="63"/>
      <c r="X66" s="63"/>
      <c r="Y66" s="61"/>
      <c r="Z66" s="61"/>
      <c r="AA66" s="102"/>
    </row>
    <row r="67" spans="1:27" ht="12.75">
      <c r="A67" s="98"/>
      <c r="B67" s="95"/>
      <c r="C67" s="95"/>
      <c r="D67" s="95"/>
      <c r="E67" s="95"/>
      <c r="F67" s="95"/>
      <c r="G67" s="262"/>
      <c r="H67" s="95"/>
      <c r="I67" s="155"/>
      <c r="J67" s="151"/>
      <c r="K67" s="97"/>
      <c r="L67" s="99"/>
      <c r="M67" s="96"/>
      <c r="N67" s="96"/>
      <c r="O67" s="96"/>
      <c r="P67" s="61"/>
      <c r="Q67" s="100"/>
      <c r="R67" s="101"/>
      <c r="S67" s="124"/>
      <c r="T67" s="63"/>
      <c r="U67" s="63"/>
      <c r="V67" s="63"/>
      <c r="W67" s="63"/>
      <c r="X67" s="63"/>
      <c r="Y67" s="61"/>
      <c r="Z67" s="61"/>
      <c r="AA67" s="102"/>
    </row>
    <row r="68" spans="1:27" ht="12.75">
      <c r="A68" s="98"/>
      <c r="B68" s="95"/>
      <c r="C68" s="95"/>
      <c r="D68" s="95"/>
      <c r="E68" s="95"/>
      <c r="F68" s="95"/>
      <c r="G68" s="262"/>
      <c r="H68" s="95"/>
      <c r="I68" s="155"/>
      <c r="J68" s="151"/>
      <c r="K68" s="97"/>
      <c r="L68" s="99"/>
      <c r="M68" s="96"/>
      <c r="N68" s="96"/>
      <c r="O68" s="96"/>
      <c r="P68" s="61"/>
      <c r="Q68" s="100"/>
      <c r="R68" s="101"/>
      <c r="S68" s="124"/>
      <c r="T68" s="63"/>
      <c r="U68" s="63"/>
      <c r="V68" s="63"/>
      <c r="W68" s="63"/>
      <c r="X68" s="63"/>
      <c r="Y68" s="61"/>
      <c r="Z68" s="61"/>
      <c r="AA68" s="102"/>
    </row>
    <row r="69" spans="1:27" ht="12.75">
      <c r="A69" s="98"/>
      <c r="B69" s="95"/>
      <c r="C69" s="95"/>
      <c r="D69" s="95"/>
      <c r="E69" s="95"/>
      <c r="F69" s="95"/>
      <c r="G69" s="262"/>
      <c r="H69" s="95"/>
      <c r="I69" s="155"/>
      <c r="J69" s="151"/>
      <c r="K69" s="97"/>
      <c r="L69" s="99"/>
      <c r="M69" s="96"/>
      <c r="N69" s="96"/>
      <c r="O69" s="96"/>
      <c r="P69" s="61"/>
      <c r="Q69" s="100"/>
      <c r="R69" s="101"/>
      <c r="S69" s="124"/>
      <c r="T69" s="63"/>
      <c r="U69" s="63"/>
      <c r="V69" s="63"/>
      <c r="W69" s="63"/>
      <c r="X69" s="63"/>
      <c r="Y69" s="61"/>
      <c r="Z69" s="61"/>
      <c r="AA69" s="102"/>
    </row>
    <row r="70" spans="1:27" ht="12.75">
      <c r="A70" s="98"/>
      <c r="B70" s="95"/>
      <c r="C70" s="95"/>
      <c r="D70" s="95"/>
      <c r="E70" s="95"/>
      <c r="F70" s="95"/>
      <c r="G70" s="262"/>
      <c r="H70" s="95"/>
      <c r="I70" s="155"/>
      <c r="J70" s="151"/>
      <c r="K70" s="97"/>
      <c r="L70" s="99"/>
      <c r="M70" s="96"/>
      <c r="N70" s="96"/>
      <c r="O70" s="96"/>
      <c r="P70" s="61"/>
      <c r="Q70" s="100"/>
      <c r="R70" s="101"/>
      <c r="S70" s="124"/>
      <c r="T70" s="63"/>
      <c r="U70" s="63"/>
      <c r="V70" s="63"/>
      <c r="W70" s="63"/>
      <c r="X70" s="63"/>
      <c r="Y70" s="61"/>
      <c r="Z70" s="61"/>
      <c r="AA70" s="102"/>
    </row>
    <row r="71" spans="1:27" ht="12.75">
      <c r="A71" s="98"/>
      <c r="B71" s="95"/>
      <c r="C71" s="95"/>
      <c r="D71" s="95"/>
      <c r="E71" s="95"/>
      <c r="F71" s="95"/>
      <c r="G71" s="262"/>
      <c r="H71" s="95"/>
      <c r="I71" s="155"/>
      <c r="J71" s="151"/>
      <c r="K71" s="97"/>
      <c r="L71" s="99"/>
      <c r="M71" s="96"/>
      <c r="N71" s="96"/>
      <c r="O71" s="96"/>
      <c r="P71" s="61"/>
      <c r="Q71" s="100"/>
      <c r="R71" s="101"/>
      <c r="S71" s="124"/>
      <c r="T71" s="63"/>
      <c r="U71" s="63"/>
      <c r="V71" s="63"/>
      <c r="W71" s="63"/>
      <c r="X71" s="63"/>
      <c r="Y71" s="61"/>
      <c r="Z71" s="61"/>
      <c r="AA71" s="102"/>
    </row>
    <row r="72" spans="1:27" ht="12.75">
      <c r="A72" s="98"/>
      <c r="B72" s="95"/>
      <c r="C72" s="95"/>
      <c r="D72" s="95"/>
      <c r="E72" s="95"/>
      <c r="F72" s="95"/>
      <c r="G72" s="262"/>
      <c r="H72" s="95"/>
      <c r="I72" s="155"/>
      <c r="J72" s="151"/>
      <c r="K72" s="97"/>
      <c r="L72" s="99"/>
      <c r="M72" s="96"/>
      <c r="N72" s="96"/>
      <c r="O72" s="96"/>
      <c r="P72" s="61"/>
      <c r="Q72" s="100"/>
      <c r="R72" s="101"/>
      <c r="S72" s="124"/>
      <c r="T72" s="63"/>
      <c r="U72" s="63"/>
      <c r="V72" s="63"/>
      <c r="W72" s="63"/>
      <c r="X72" s="63"/>
      <c r="Y72" s="61"/>
      <c r="Z72" s="61"/>
      <c r="AA72" s="102"/>
    </row>
    <row r="73" spans="1:27" ht="12.75">
      <c r="A73" s="98"/>
      <c r="B73" s="95"/>
      <c r="C73" s="95"/>
      <c r="D73" s="95"/>
      <c r="E73" s="95"/>
      <c r="F73" s="95"/>
      <c r="G73" s="262"/>
      <c r="H73" s="95"/>
      <c r="I73" s="155"/>
      <c r="J73" s="151"/>
      <c r="K73" s="97"/>
      <c r="L73" s="99"/>
      <c r="M73" s="96"/>
      <c r="N73" s="96"/>
      <c r="O73" s="96"/>
      <c r="P73" s="61"/>
      <c r="Q73" s="100"/>
      <c r="R73" s="101"/>
      <c r="S73" s="124"/>
      <c r="T73" s="63"/>
      <c r="U73" s="63"/>
      <c r="V73" s="63"/>
      <c r="W73" s="63"/>
      <c r="X73" s="63"/>
      <c r="Y73" s="61"/>
      <c r="Z73" s="61"/>
      <c r="AA73" s="102"/>
    </row>
    <row r="74" spans="1:27" ht="12.75">
      <c r="A74" s="98"/>
      <c r="B74" s="95"/>
      <c r="C74" s="95"/>
      <c r="D74" s="95"/>
      <c r="E74" s="95"/>
      <c r="F74" s="95"/>
      <c r="G74" s="262"/>
      <c r="H74" s="95"/>
      <c r="I74" s="155"/>
      <c r="J74" s="151"/>
      <c r="K74" s="97"/>
      <c r="L74" s="99"/>
      <c r="M74" s="96"/>
      <c r="N74" s="96"/>
      <c r="O74" s="96"/>
      <c r="P74" s="61"/>
      <c r="Q74" s="100"/>
      <c r="R74" s="101"/>
      <c r="S74" s="124"/>
      <c r="T74" s="63"/>
      <c r="U74" s="63"/>
      <c r="V74" s="63"/>
      <c r="W74" s="63"/>
      <c r="X74" s="63"/>
      <c r="Y74" s="61"/>
      <c r="Z74" s="61"/>
      <c r="AA74" s="102"/>
    </row>
    <row r="75" spans="1:27" ht="12.75">
      <c r="A75" s="98"/>
      <c r="B75" s="95"/>
      <c r="C75" s="95"/>
      <c r="D75" s="95"/>
      <c r="E75" s="95"/>
      <c r="F75" s="95"/>
      <c r="G75" s="262"/>
      <c r="H75" s="95"/>
      <c r="I75" s="155"/>
      <c r="J75" s="151"/>
      <c r="K75" s="97"/>
      <c r="L75" s="99"/>
      <c r="M75" s="96"/>
      <c r="N75" s="96"/>
      <c r="O75" s="96"/>
      <c r="P75" s="61"/>
      <c r="Q75" s="100"/>
      <c r="R75" s="101"/>
      <c r="S75" s="124"/>
      <c r="T75" s="63"/>
      <c r="U75" s="63"/>
      <c r="V75" s="63"/>
      <c r="W75" s="63"/>
      <c r="X75" s="63"/>
      <c r="Y75" s="61"/>
      <c r="Z75" s="61"/>
      <c r="AA75" s="102"/>
    </row>
    <row r="76" spans="1:27" ht="12.75">
      <c r="A76" s="98"/>
      <c r="B76" s="95"/>
      <c r="C76" s="95"/>
      <c r="D76" s="95"/>
      <c r="E76" s="95"/>
      <c r="F76" s="95"/>
      <c r="G76" s="262"/>
      <c r="H76" s="95"/>
      <c r="I76" s="155"/>
      <c r="J76" s="151"/>
      <c r="K76" s="97"/>
      <c r="L76" s="99"/>
      <c r="M76" s="96"/>
      <c r="N76" s="96"/>
      <c r="O76" s="96"/>
      <c r="P76" s="61"/>
      <c r="Q76" s="100"/>
      <c r="R76" s="101"/>
      <c r="S76" s="124"/>
      <c r="T76" s="63"/>
      <c r="U76" s="63"/>
      <c r="V76" s="63"/>
      <c r="W76" s="63"/>
      <c r="X76" s="63"/>
      <c r="Y76" s="61"/>
      <c r="Z76" s="61"/>
      <c r="AA76" s="102"/>
    </row>
    <row r="77" spans="1:27" ht="12.75">
      <c r="A77" s="98"/>
      <c r="B77" s="95"/>
      <c r="C77" s="95"/>
      <c r="D77" s="95"/>
      <c r="E77" s="95"/>
      <c r="F77" s="95"/>
      <c r="G77" s="262"/>
      <c r="H77" s="95"/>
      <c r="I77" s="155"/>
      <c r="J77" s="151"/>
      <c r="K77" s="97"/>
      <c r="L77" s="99"/>
      <c r="M77" s="96"/>
      <c r="N77" s="96"/>
      <c r="O77" s="96"/>
      <c r="P77" s="61"/>
      <c r="Q77" s="100"/>
      <c r="R77" s="101"/>
      <c r="S77" s="124"/>
      <c r="T77" s="63"/>
      <c r="U77" s="63"/>
      <c r="V77" s="63"/>
      <c r="W77" s="63"/>
      <c r="X77" s="63"/>
      <c r="Y77" s="61"/>
      <c r="Z77" s="61"/>
      <c r="AA77" s="102"/>
    </row>
    <row r="78" spans="1:27" ht="12.75">
      <c r="A78" s="98"/>
      <c r="B78" s="95"/>
      <c r="C78" s="95"/>
      <c r="D78" s="95"/>
      <c r="E78" s="95"/>
      <c r="F78" s="95"/>
      <c r="G78" s="262"/>
      <c r="H78" s="95"/>
      <c r="I78" s="155"/>
      <c r="J78" s="151"/>
      <c r="K78" s="97"/>
      <c r="L78" s="99"/>
      <c r="M78" s="96"/>
      <c r="N78" s="96"/>
      <c r="O78" s="96"/>
      <c r="P78" s="61"/>
      <c r="Q78" s="100"/>
      <c r="R78" s="101"/>
      <c r="S78" s="124"/>
      <c r="T78" s="63"/>
      <c r="U78" s="63"/>
      <c r="V78" s="63"/>
      <c r="W78" s="63"/>
      <c r="X78" s="63"/>
      <c r="Y78" s="61"/>
      <c r="Z78" s="61"/>
      <c r="AA78" s="102"/>
    </row>
    <row r="79" spans="1:27" ht="12.75">
      <c r="A79" s="98"/>
      <c r="B79" s="95"/>
      <c r="C79" s="95"/>
      <c r="D79" s="95"/>
      <c r="E79" s="95"/>
      <c r="F79" s="95"/>
      <c r="G79" s="262"/>
      <c r="H79" s="95"/>
      <c r="I79" s="155"/>
      <c r="J79" s="151"/>
      <c r="K79" s="97"/>
      <c r="L79" s="99"/>
      <c r="M79" s="96"/>
      <c r="N79" s="96"/>
      <c r="O79" s="96"/>
      <c r="P79" s="61"/>
      <c r="Q79" s="100"/>
      <c r="R79" s="101"/>
      <c r="S79" s="124"/>
      <c r="T79" s="63"/>
      <c r="U79" s="63"/>
      <c r="V79" s="63"/>
      <c r="W79" s="63"/>
      <c r="X79" s="63"/>
      <c r="Y79" s="61"/>
      <c r="Z79" s="61"/>
      <c r="AA79" s="102"/>
    </row>
    <row r="80" spans="1:27" ht="12.75">
      <c r="A80" s="98"/>
      <c r="B80" s="95"/>
      <c r="C80" s="95"/>
      <c r="D80" s="95"/>
      <c r="E80" s="95"/>
      <c r="F80" s="95"/>
      <c r="G80" s="262"/>
      <c r="H80" s="95"/>
      <c r="I80" s="155"/>
      <c r="J80" s="151"/>
      <c r="K80" s="97"/>
      <c r="L80" s="99"/>
      <c r="M80" s="96"/>
      <c r="N80" s="96"/>
      <c r="O80" s="96"/>
      <c r="P80" s="61"/>
      <c r="Q80" s="100"/>
      <c r="R80" s="101"/>
      <c r="S80" s="124"/>
      <c r="T80" s="63"/>
      <c r="U80" s="63"/>
      <c r="V80" s="63"/>
      <c r="W80" s="63"/>
      <c r="X80" s="63"/>
      <c r="Y80" s="61"/>
      <c r="Z80" s="61"/>
      <c r="AA80" s="102"/>
    </row>
    <row r="81" spans="1:27" ht="12.75">
      <c r="A81" s="98"/>
      <c r="B81" s="95"/>
      <c r="C81" s="95"/>
      <c r="D81" s="95"/>
      <c r="E81" s="95"/>
      <c r="F81" s="95"/>
      <c r="G81" s="262"/>
      <c r="H81" s="95"/>
      <c r="I81" s="155"/>
      <c r="J81" s="151"/>
      <c r="K81" s="97"/>
      <c r="L81" s="99"/>
      <c r="M81" s="96"/>
      <c r="N81" s="96"/>
      <c r="O81" s="96"/>
      <c r="P81" s="61"/>
      <c r="Q81" s="100"/>
      <c r="R81" s="101"/>
      <c r="S81" s="124"/>
      <c r="T81" s="63"/>
      <c r="U81" s="63"/>
      <c r="V81" s="63"/>
      <c r="W81" s="63"/>
      <c r="X81" s="63"/>
      <c r="Y81" s="61"/>
      <c r="Z81" s="61"/>
      <c r="AA81" s="102"/>
    </row>
    <row r="82" spans="1:27" ht="12.75">
      <c r="A82" s="98"/>
      <c r="B82" s="95"/>
      <c r="C82" s="95"/>
      <c r="D82" s="95"/>
      <c r="E82" s="95"/>
      <c r="F82" s="95"/>
      <c r="G82" s="262"/>
      <c r="H82" s="95"/>
      <c r="I82" s="155"/>
      <c r="J82" s="151"/>
      <c r="K82" s="97"/>
      <c r="L82" s="99"/>
      <c r="M82" s="96"/>
      <c r="N82" s="96"/>
      <c r="O82" s="96"/>
      <c r="P82" s="61"/>
      <c r="Q82" s="100"/>
      <c r="R82" s="101"/>
      <c r="S82" s="124"/>
      <c r="T82" s="63"/>
      <c r="U82" s="63"/>
      <c r="V82" s="63"/>
      <c r="W82" s="63"/>
      <c r="X82" s="63"/>
      <c r="Y82" s="61"/>
      <c r="Z82" s="61"/>
      <c r="AA82" s="102"/>
    </row>
    <row r="83" spans="1:27" ht="12.75">
      <c r="A83" s="98"/>
      <c r="B83" s="95"/>
      <c r="C83" s="95"/>
      <c r="D83" s="95"/>
      <c r="E83" s="95"/>
      <c r="F83" s="95"/>
      <c r="G83" s="262"/>
      <c r="H83" s="95"/>
      <c r="I83" s="155"/>
      <c r="J83" s="151"/>
      <c r="K83" s="97"/>
      <c r="L83" s="99"/>
      <c r="M83" s="96"/>
      <c r="N83" s="96"/>
      <c r="O83" s="96"/>
      <c r="P83" s="61"/>
      <c r="Q83" s="100"/>
      <c r="R83" s="101"/>
      <c r="S83" s="124"/>
      <c r="T83" s="63"/>
      <c r="U83" s="63"/>
      <c r="V83" s="63"/>
      <c r="W83" s="63"/>
      <c r="X83" s="63"/>
      <c r="Y83" s="61"/>
      <c r="Z83" s="61"/>
      <c r="AA83" s="102"/>
    </row>
    <row r="84" spans="1:27" ht="12.75">
      <c r="A84" s="98"/>
      <c r="B84" s="95"/>
      <c r="C84" s="95"/>
      <c r="D84" s="95"/>
      <c r="E84" s="95"/>
      <c r="F84" s="95"/>
      <c r="G84" s="262"/>
      <c r="H84" s="95"/>
      <c r="I84" s="155"/>
      <c r="J84" s="151"/>
      <c r="K84" s="97"/>
      <c r="L84" s="99"/>
      <c r="M84" s="96"/>
      <c r="N84" s="96"/>
      <c r="O84" s="96"/>
      <c r="P84" s="61"/>
      <c r="Q84" s="100"/>
      <c r="R84" s="101"/>
      <c r="S84" s="124"/>
      <c r="T84" s="63"/>
      <c r="U84" s="63"/>
      <c r="V84" s="63"/>
      <c r="W84" s="63"/>
      <c r="X84" s="63"/>
      <c r="Y84" s="61"/>
      <c r="Z84" s="61"/>
      <c r="AA84" s="102"/>
    </row>
    <row r="85" spans="1:27" ht="12.75">
      <c r="A85" s="98"/>
      <c r="B85" s="95"/>
      <c r="C85" s="95"/>
      <c r="D85" s="95"/>
      <c r="E85" s="95"/>
      <c r="F85" s="95"/>
      <c r="G85" s="262"/>
      <c r="H85" s="95"/>
      <c r="I85" s="155"/>
      <c r="J85" s="151"/>
      <c r="K85" s="97"/>
      <c r="L85" s="99"/>
      <c r="M85" s="96"/>
      <c r="N85" s="96"/>
      <c r="O85" s="96"/>
      <c r="P85" s="61"/>
      <c r="Q85" s="100"/>
      <c r="R85" s="101"/>
      <c r="S85" s="124"/>
      <c r="T85" s="63"/>
      <c r="U85" s="63"/>
      <c r="V85" s="63"/>
      <c r="W85" s="63"/>
      <c r="X85" s="63"/>
      <c r="Y85" s="61"/>
      <c r="Z85" s="61"/>
      <c r="AA85" s="102"/>
    </row>
    <row r="86" spans="1:27" ht="12.75">
      <c r="A86" s="98"/>
      <c r="B86" s="95"/>
      <c r="C86" s="95"/>
      <c r="D86" s="95"/>
      <c r="E86" s="95"/>
      <c r="F86" s="95"/>
      <c r="G86" s="262"/>
      <c r="H86" s="95"/>
      <c r="I86" s="155"/>
      <c r="J86" s="151"/>
      <c r="K86" s="97"/>
      <c r="L86" s="99"/>
      <c r="M86" s="96"/>
      <c r="N86" s="96"/>
      <c r="O86" s="96"/>
      <c r="P86" s="61"/>
      <c r="Q86" s="100"/>
      <c r="R86" s="101"/>
      <c r="S86" s="124"/>
      <c r="T86" s="63"/>
      <c r="U86" s="63"/>
      <c r="V86" s="63"/>
      <c r="W86" s="63"/>
      <c r="X86" s="63"/>
      <c r="Y86" s="61"/>
      <c r="Z86" s="61"/>
      <c r="AA86" s="102"/>
    </row>
    <row r="87" spans="1:27" ht="12.75">
      <c r="A87" s="98"/>
      <c r="B87" s="95"/>
      <c r="C87" s="95"/>
      <c r="D87" s="95"/>
      <c r="E87" s="95"/>
      <c r="F87" s="95"/>
      <c r="G87" s="262"/>
      <c r="H87" s="95"/>
      <c r="I87" s="155"/>
      <c r="J87" s="151"/>
      <c r="K87" s="97"/>
      <c r="L87" s="99"/>
      <c r="M87" s="96"/>
      <c r="N87" s="96"/>
      <c r="O87" s="96"/>
      <c r="P87" s="61"/>
      <c r="Q87" s="100"/>
      <c r="R87" s="101"/>
      <c r="S87" s="124"/>
      <c r="T87" s="63"/>
      <c r="U87" s="63"/>
      <c r="V87" s="63"/>
      <c r="W87" s="63"/>
      <c r="X87" s="63"/>
      <c r="Y87" s="61"/>
      <c r="Z87" s="61"/>
      <c r="AA87" s="102"/>
    </row>
    <row r="88" spans="1:27" ht="12.75">
      <c r="A88" s="98"/>
      <c r="B88" s="95"/>
      <c r="C88" s="95"/>
      <c r="D88" s="95"/>
      <c r="E88" s="95"/>
      <c r="F88" s="95"/>
      <c r="G88" s="262"/>
      <c r="H88" s="95"/>
      <c r="I88" s="155"/>
      <c r="J88" s="151"/>
      <c r="K88" s="97"/>
      <c r="L88" s="99"/>
      <c r="M88" s="96"/>
      <c r="N88" s="96"/>
      <c r="O88" s="96"/>
      <c r="P88" s="61"/>
      <c r="Q88" s="100"/>
      <c r="R88" s="101"/>
      <c r="S88" s="124"/>
      <c r="T88" s="63"/>
      <c r="U88" s="63"/>
      <c r="V88" s="63"/>
      <c r="W88" s="63"/>
      <c r="X88" s="63"/>
      <c r="Y88" s="61"/>
      <c r="Z88" s="61"/>
      <c r="AA88" s="102"/>
    </row>
    <row r="89" spans="1:27" ht="12.75">
      <c r="A89" s="98"/>
      <c r="B89" s="95"/>
      <c r="C89" s="95"/>
      <c r="D89" s="95"/>
      <c r="E89" s="95"/>
      <c r="F89" s="95"/>
      <c r="G89" s="262"/>
      <c r="H89" s="95"/>
      <c r="I89" s="155"/>
      <c r="J89" s="151"/>
      <c r="K89" s="97"/>
      <c r="L89" s="99"/>
      <c r="M89" s="96"/>
      <c r="N89" s="96"/>
      <c r="O89" s="96"/>
      <c r="P89" s="61"/>
      <c r="Q89" s="100"/>
      <c r="R89" s="101"/>
      <c r="S89" s="124"/>
      <c r="T89" s="63"/>
      <c r="U89" s="63"/>
      <c r="V89" s="63"/>
      <c r="W89" s="63"/>
      <c r="X89" s="63"/>
      <c r="Y89" s="61"/>
      <c r="Z89" s="61"/>
      <c r="AA89" s="102"/>
    </row>
    <row r="90" spans="1:27" ht="12.75">
      <c r="A90" s="98"/>
      <c r="B90" s="95"/>
      <c r="C90" s="95"/>
      <c r="D90" s="95"/>
      <c r="E90" s="95"/>
      <c r="F90" s="95"/>
      <c r="G90" s="262"/>
      <c r="H90" s="95"/>
      <c r="I90" s="155"/>
      <c r="J90" s="151"/>
      <c r="K90" s="97"/>
      <c r="L90" s="99"/>
      <c r="M90" s="96"/>
      <c r="N90" s="96"/>
      <c r="O90" s="96"/>
      <c r="P90" s="61"/>
      <c r="Q90" s="100"/>
      <c r="R90" s="101"/>
      <c r="S90" s="124"/>
      <c r="T90" s="63"/>
      <c r="U90" s="63"/>
      <c r="V90" s="63"/>
      <c r="W90" s="63"/>
      <c r="X90" s="63"/>
      <c r="Y90" s="61"/>
      <c r="Z90" s="61"/>
      <c r="AA90" s="102"/>
    </row>
    <row r="91" spans="1:27" ht="12.75">
      <c r="A91" s="98"/>
      <c r="B91" s="95"/>
      <c r="C91" s="95"/>
      <c r="D91" s="95"/>
      <c r="E91" s="95"/>
      <c r="F91" s="95"/>
      <c r="G91" s="262"/>
      <c r="H91" s="95"/>
      <c r="I91" s="155"/>
      <c r="J91" s="151"/>
      <c r="K91" s="97"/>
      <c r="L91" s="99"/>
      <c r="M91" s="96"/>
      <c r="N91" s="96"/>
      <c r="O91" s="96"/>
      <c r="P91" s="61"/>
      <c r="Q91" s="100"/>
      <c r="R91" s="101"/>
      <c r="S91" s="124"/>
      <c r="T91" s="63"/>
      <c r="U91" s="63"/>
      <c r="V91" s="63"/>
      <c r="W91" s="63"/>
      <c r="X91" s="63"/>
      <c r="Y91" s="61"/>
      <c r="Z91" s="61"/>
      <c r="AA91" s="102"/>
    </row>
    <row r="92" spans="1:27" ht="12.75">
      <c r="A92" s="98"/>
      <c r="B92" s="95"/>
      <c r="C92" s="95"/>
      <c r="D92" s="95"/>
      <c r="E92" s="95"/>
      <c r="F92" s="95"/>
      <c r="G92" s="262"/>
      <c r="H92" s="95"/>
      <c r="I92" s="155"/>
      <c r="J92" s="151"/>
      <c r="K92" s="97"/>
      <c r="L92" s="99"/>
      <c r="M92" s="96"/>
      <c r="N92" s="96"/>
      <c r="O92" s="96"/>
      <c r="P92" s="61"/>
      <c r="Q92" s="100"/>
      <c r="R92" s="101"/>
      <c r="S92" s="124"/>
      <c r="T92" s="63"/>
      <c r="U92" s="63"/>
      <c r="V92" s="63"/>
      <c r="W92" s="63"/>
      <c r="X92" s="63"/>
      <c r="Y92" s="61"/>
      <c r="Z92" s="61"/>
      <c r="AA92" s="102"/>
    </row>
    <row r="93" spans="1:27" ht="12.75">
      <c r="A93" s="98"/>
      <c r="B93" s="95"/>
      <c r="C93" s="95"/>
      <c r="D93" s="95"/>
      <c r="E93" s="95"/>
      <c r="F93" s="95"/>
      <c r="G93" s="262"/>
      <c r="H93" s="95"/>
      <c r="I93" s="155"/>
      <c r="J93" s="151"/>
      <c r="K93" s="97"/>
      <c r="L93" s="99"/>
      <c r="M93" s="96"/>
      <c r="N93" s="96"/>
      <c r="O93" s="96"/>
      <c r="P93" s="61"/>
      <c r="Q93" s="100"/>
      <c r="R93" s="101"/>
      <c r="S93" s="124"/>
      <c r="T93" s="63"/>
      <c r="U93" s="63"/>
      <c r="V93" s="63"/>
      <c r="W93" s="63"/>
      <c r="X93" s="63"/>
      <c r="Y93" s="61"/>
      <c r="Z93" s="61"/>
      <c r="AA93" s="102"/>
    </row>
    <row r="94" spans="1:27" ht="12.75">
      <c r="A94" s="98"/>
      <c r="B94" s="95"/>
      <c r="C94" s="95"/>
      <c r="D94" s="95"/>
      <c r="E94" s="95"/>
      <c r="F94" s="95"/>
      <c r="G94" s="262"/>
      <c r="H94" s="95"/>
      <c r="I94" s="155"/>
      <c r="J94" s="151"/>
      <c r="K94" s="97"/>
      <c r="L94" s="99"/>
      <c r="M94" s="96"/>
      <c r="N94" s="96"/>
      <c r="O94" s="96"/>
      <c r="P94" s="61"/>
      <c r="Q94" s="100"/>
      <c r="R94" s="101"/>
      <c r="S94" s="124"/>
      <c r="T94" s="63"/>
      <c r="U94" s="63"/>
      <c r="V94" s="63"/>
      <c r="W94" s="63"/>
      <c r="X94" s="63"/>
      <c r="Y94" s="61"/>
      <c r="Z94" s="61"/>
      <c r="AA94" s="102"/>
    </row>
    <row r="95" spans="1:27" ht="12.75">
      <c r="A95" s="98"/>
      <c r="B95" s="95"/>
      <c r="C95" s="95"/>
      <c r="D95" s="95"/>
      <c r="E95" s="95"/>
      <c r="F95" s="95"/>
      <c r="G95" s="262"/>
      <c r="H95" s="95"/>
      <c r="I95" s="155"/>
      <c r="J95" s="151"/>
      <c r="K95" s="97"/>
      <c r="L95" s="99"/>
      <c r="M95" s="96"/>
      <c r="N95" s="96"/>
      <c r="O95" s="96"/>
      <c r="P95" s="61"/>
      <c r="Q95" s="100"/>
      <c r="R95" s="101"/>
      <c r="S95" s="124"/>
      <c r="T95" s="63"/>
      <c r="U95" s="63"/>
      <c r="V95" s="63"/>
      <c r="W95" s="63"/>
      <c r="X95" s="63"/>
      <c r="Y95" s="61"/>
      <c r="Z95" s="61"/>
      <c r="AA95" s="102"/>
    </row>
    <row r="96" spans="1:27" ht="13.5" thickBot="1">
      <c r="A96" s="103"/>
      <c r="B96" s="104"/>
      <c r="C96" s="104"/>
      <c r="D96" s="104"/>
      <c r="E96" s="104"/>
      <c r="F96" s="104"/>
      <c r="G96" s="263"/>
      <c r="H96" s="104"/>
      <c r="I96" s="156"/>
      <c r="J96" s="152"/>
      <c r="K96" s="105"/>
      <c r="L96" s="106"/>
      <c r="M96" s="107"/>
      <c r="N96" s="107"/>
      <c r="O96" s="107"/>
      <c r="P96" s="62"/>
      <c r="Q96" s="108"/>
      <c r="R96" s="109"/>
      <c r="S96" s="125"/>
      <c r="T96" s="110"/>
      <c r="U96" s="110"/>
      <c r="V96" s="110"/>
      <c r="W96" s="110"/>
      <c r="X96" s="110"/>
      <c r="Y96" s="62"/>
      <c r="Z96" s="62"/>
      <c r="AA96" s="111"/>
    </row>
  </sheetData>
  <sheetProtection/>
  <mergeCells count="29">
    <mergeCell ref="F1:X3"/>
    <mergeCell ref="F7:I7"/>
    <mergeCell ref="R7:AA7"/>
    <mergeCell ref="I8:I9"/>
    <mergeCell ref="J7:P7"/>
    <mergeCell ref="AA8:AA9"/>
    <mergeCell ref="J8:J9"/>
    <mergeCell ref="W8:W9"/>
    <mergeCell ref="P8:P9"/>
    <mergeCell ref="Q8:Q9"/>
    <mergeCell ref="Z8:Z9"/>
    <mergeCell ref="Y8:Y9"/>
    <mergeCell ref="A8:A9"/>
    <mergeCell ref="B8:B9"/>
    <mergeCell ref="V8:V9"/>
    <mergeCell ref="S8:S9"/>
    <mergeCell ref="M8:N8"/>
    <mergeCell ref="F8:G8"/>
    <mergeCell ref="E8:E9"/>
    <mergeCell ref="A4:Q6"/>
    <mergeCell ref="R4:AA6"/>
    <mergeCell ref="H8:H9"/>
    <mergeCell ref="X8:X9"/>
    <mergeCell ref="L8:L9"/>
    <mergeCell ref="R8:R9"/>
    <mergeCell ref="K8:K9"/>
    <mergeCell ref="T8:T9"/>
    <mergeCell ref="U8:U9"/>
    <mergeCell ref="O8:O9"/>
  </mergeCells>
  <printOptions/>
  <pageMargins left="0.7086614173228347" right="0.7086614173228347" top="0.7480314960629921" bottom="0.7480314960629921" header="0.31496062992125984" footer="0.31496062992125984"/>
  <pageSetup horizontalDpi="600" verticalDpi="600" orientation="landscape" paperSize="9" scale="90" r:id="rId1"/>
  <colBreaks count="1" manualBreakCount="1">
    <brk id="16" max="65535" man="1"/>
  </colBreaks>
  <ignoredErrors>
    <ignoredError sqref="H11:P11 L10:P10 G13:P13 K12:P12 I10:J10 G15:P15 I14 K14:P14 G17:P17 I16 K16:P16 G19:P19 I18 K18:P18" unlockedFormula="1"/>
    <ignoredError sqref="K10" twoDigitTextYear="1" unlockedFormula="1"/>
  </ignoredErrors>
</worksheet>
</file>

<file path=xl/worksheets/sheet3.xml><?xml version="1.0" encoding="utf-8"?>
<worksheet xmlns="http://schemas.openxmlformats.org/spreadsheetml/2006/main" xmlns:r="http://schemas.openxmlformats.org/officeDocument/2006/relationships">
  <dimension ref="A1:AT106"/>
  <sheetViews>
    <sheetView showZeros="0" tabSelected="1" zoomScale="80" zoomScaleNormal="80" zoomScalePageLayoutView="0" workbookViewId="0" topLeftCell="A1">
      <pane xSplit="10" ySplit="8" topLeftCell="K27" activePane="bottomRight" state="frozen"/>
      <selection pane="topLeft" activeCell="A1" sqref="A1"/>
      <selection pane="topRight" activeCell="F1" sqref="F1"/>
      <selection pane="bottomLeft" activeCell="A6" sqref="A6"/>
      <selection pane="bottomRight" activeCell="C7" sqref="C7:E41"/>
    </sheetView>
  </sheetViews>
  <sheetFormatPr defaultColWidth="9.00390625" defaultRowHeight="12.75"/>
  <cols>
    <col min="1" max="1" width="7.875" style="7" customWidth="1"/>
    <col min="2" max="2" width="8.125" style="112" bestFit="1" customWidth="1"/>
    <col min="3" max="5" width="8.125" style="112" customWidth="1"/>
    <col min="6" max="6" width="6.75390625" style="112" customWidth="1"/>
    <col min="7" max="7" width="7.125" style="112" customWidth="1"/>
    <col min="8" max="8" width="11.50390625" style="112" customWidth="1"/>
    <col min="9" max="9" width="9.50390625" style="112" customWidth="1"/>
    <col min="10" max="10" width="11.125" style="112" customWidth="1"/>
    <col min="11" max="11" width="9.00390625" style="112" customWidth="1"/>
    <col min="12" max="12" width="5.75390625" style="112" customWidth="1"/>
    <col min="13" max="13" width="5.25390625" style="112" customWidth="1"/>
    <col min="14" max="14" width="5.625" style="112" customWidth="1"/>
    <col min="15" max="15" width="5.50390625" style="112" customWidth="1"/>
    <col min="16" max="16" width="5.375" style="112" customWidth="1"/>
    <col min="17" max="17" width="5.125" style="112" customWidth="1"/>
    <col min="18" max="18" width="8.25390625" style="112" customWidth="1"/>
    <col min="19" max="19" width="8.875" style="112" customWidth="1"/>
    <col min="20" max="20" width="8.625" style="112" customWidth="1"/>
    <col min="21" max="21" width="20.50390625" style="112" customWidth="1"/>
    <col min="22" max="22" width="9.50390625" style="112" customWidth="1"/>
    <col min="23" max="23" width="13.00390625" style="112" customWidth="1"/>
    <col min="24" max="24" width="5.75390625" style="112" customWidth="1"/>
    <col min="25" max="25" width="5.125" style="112" customWidth="1"/>
    <col min="26" max="26" width="5.25390625" style="112" customWidth="1"/>
    <col min="27" max="27" width="4.50390625" style="112" customWidth="1"/>
    <col min="28" max="28" width="5.625" style="112" customWidth="1"/>
    <col min="29" max="29" width="4.50390625" style="112" customWidth="1"/>
    <col min="30" max="30" width="5.625" style="112" customWidth="1"/>
    <col min="31" max="31" width="4.75390625" style="112" customWidth="1"/>
    <col min="32" max="32" width="5.50390625" style="112" customWidth="1"/>
    <col min="33" max="33" width="4.875" style="112" customWidth="1"/>
    <col min="34" max="34" width="5.50390625" style="112" customWidth="1"/>
    <col min="35" max="35" width="4.875" style="112" customWidth="1"/>
    <col min="36" max="36" width="19.00390625" style="8" customWidth="1"/>
    <col min="37" max="37" width="20.25390625" style="8" customWidth="1"/>
    <col min="38" max="38" width="15.625" style="112" customWidth="1"/>
    <col min="39" max="39" width="20.875" style="237" customWidth="1"/>
    <col min="40" max="40" width="11.00390625" style="237" customWidth="1"/>
    <col min="41" max="41" width="15.375" style="237" customWidth="1"/>
    <col min="42" max="42" width="14.00390625" style="237" customWidth="1"/>
    <col min="43" max="43" width="24.00390625" style="237" customWidth="1"/>
    <col min="44" max="44" width="16.75390625" style="237" hidden="1" customWidth="1"/>
    <col min="45" max="45" width="16.75390625" style="237" customWidth="1"/>
    <col min="46" max="46" width="21.125" style="112" hidden="1" customWidth="1"/>
    <col min="47" max="16384" width="9.00390625" style="112" customWidth="1"/>
  </cols>
  <sheetData>
    <row r="1" spans="6:21" ht="12.75" customHeight="1">
      <c r="F1" s="322" t="str">
        <f>'Sub-Cpt Record'!F1</f>
        <v>Woodland Property Name: National Trust Wirral Properties Caldy Hill , Harrock Wood, Burton Mill Wood &amp; Helsby Hill</v>
      </c>
      <c r="G1" s="322"/>
      <c r="H1" s="322"/>
      <c r="I1" s="322"/>
      <c r="J1" s="322"/>
      <c r="K1" s="322"/>
      <c r="L1" s="322"/>
      <c r="M1" s="322"/>
      <c r="N1" s="322"/>
      <c r="O1" s="322"/>
      <c r="P1" s="322"/>
      <c r="Q1" s="322"/>
      <c r="R1" s="322"/>
      <c r="S1" s="322"/>
      <c r="T1" s="322"/>
      <c r="U1" s="322"/>
    </row>
    <row r="2" spans="6:21" ht="12.75" customHeight="1">
      <c r="F2" s="322"/>
      <c r="G2" s="322"/>
      <c r="H2" s="322"/>
      <c r="I2" s="322"/>
      <c r="J2" s="322"/>
      <c r="K2" s="322"/>
      <c r="L2" s="322"/>
      <c r="M2" s="322"/>
      <c r="N2" s="322"/>
      <c r="O2" s="322"/>
      <c r="P2" s="322"/>
      <c r="Q2" s="322"/>
      <c r="R2" s="322"/>
      <c r="S2" s="322"/>
      <c r="T2" s="322"/>
      <c r="U2" s="322"/>
    </row>
    <row r="3" spans="6:21" ht="13.5" customHeight="1" thickBot="1">
      <c r="F3" s="323"/>
      <c r="G3" s="323"/>
      <c r="H3" s="323"/>
      <c r="I3" s="323"/>
      <c r="J3" s="323"/>
      <c r="K3" s="323"/>
      <c r="L3" s="323"/>
      <c r="M3" s="323"/>
      <c r="N3" s="323"/>
      <c r="O3" s="323"/>
      <c r="P3" s="323"/>
      <c r="Q3" s="323"/>
      <c r="R3" s="323"/>
      <c r="S3" s="323"/>
      <c r="T3" s="323"/>
      <c r="U3" s="323"/>
    </row>
    <row r="4" spans="1:45" s="4" customFormat="1" ht="12.75" customHeight="1">
      <c r="A4" s="225"/>
      <c r="B4" s="226"/>
      <c r="C4" s="226"/>
      <c r="D4" s="226"/>
      <c r="E4" s="226"/>
      <c r="F4" s="352" t="s">
        <v>129</v>
      </c>
      <c r="G4" s="352"/>
      <c r="H4" s="352"/>
      <c r="I4" s="353"/>
      <c r="J4" s="333" t="s">
        <v>124</v>
      </c>
      <c r="K4" s="334"/>
      <c r="L4" s="334"/>
      <c r="M4" s="334"/>
      <c r="N4" s="334"/>
      <c r="O4" s="334"/>
      <c r="P4" s="334"/>
      <c r="Q4" s="334"/>
      <c r="R4" s="334"/>
      <c r="S4" s="334"/>
      <c r="T4" s="334"/>
      <c r="U4" s="335"/>
      <c r="V4" s="333" t="s">
        <v>128</v>
      </c>
      <c r="W4" s="334"/>
      <c r="X4" s="334"/>
      <c r="Y4" s="334"/>
      <c r="Z4" s="334"/>
      <c r="AA4" s="334"/>
      <c r="AB4" s="334"/>
      <c r="AC4" s="334"/>
      <c r="AD4" s="334"/>
      <c r="AE4" s="334"/>
      <c r="AF4" s="334"/>
      <c r="AG4" s="334"/>
      <c r="AH4" s="334"/>
      <c r="AI4" s="334"/>
      <c r="AJ4" s="334"/>
      <c r="AK4" s="334"/>
      <c r="AL4" s="335"/>
      <c r="AM4" s="340"/>
      <c r="AN4" s="340"/>
      <c r="AO4" s="340"/>
      <c r="AP4" s="340"/>
      <c r="AQ4" s="340"/>
      <c r="AR4" s="340"/>
      <c r="AS4" s="340"/>
    </row>
    <row r="5" spans="1:45" s="4" customFormat="1" ht="12.75" customHeight="1">
      <c r="A5" s="227"/>
      <c r="B5" s="228"/>
      <c r="C5" s="228"/>
      <c r="D5" s="228"/>
      <c r="E5" s="228"/>
      <c r="F5" s="354"/>
      <c r="G5" s="354"/>
      <c r="H5" s="354"/>
      <c r="I5" s="355"/>
      <c r="J5" s="336"/>
      <c r="K5" s="337"/>
      <c r="L5" s="337"/>
      <c r="M5" s="337"/>
      <c r="N5" s="337"/>
      <c r="O5" s="337"/>
      <c r="P5" s="337"/>
      <c r="Q5" s="337"/>
      <c r="R5" s="337"/>
      <c r="S5" s="337"/>
      <c r="T5" s="337"/>
      <c r="U5" s="338"/>
      <c r="V5" s="336"/>
      <c r="W5" s="337"/>
      <c r="X5" s="337"/>
      <c r="Y5" s="337"/>
      <c r="Z5" s="337"/>
      <c r="AA5" s="337"/>
      <c r="AB5" s="337"/>
      <c r="AC5" s="337"/>
      <c r="AD5" s="337"/>
      <c r="AE5" s="337"/>
      <c r="AF5" s="337"/>
      <c r="AG5" s="337"/>
      <c r="AH5" s="337"/>
      <c r="AI5" s="337"/>
      <c r="AJ5" s="337"/>
      <c r="AK5" s="337"/>
      <c r="AL5" s="338"/>
      <c r="AM5" s="340"/>
      <c r="AN5" s="340"/>
      <c r="AO5" s="340"/>
      <c r="AP5" s="340"/>
      <c r="AQ5" s="340"/>
      <c r="AR5" s="340"/>
      <c r="AS5" s="340"/>
    </row>
    <row r="6" spans="1:45" s="4" customFormat="1" ht="13.5" customHeight="1" thickBot="1">
      <c r="A6" s="229"/>
      <c r="B6" s="230"/>
      <c r="C6" s="230"/>
      <c r="D6" s="230"/>
      <c r="E6" s="230"/>
      <c r="F6" s="356"/>
      <c r="G6" s="356"/>
      <c r="H6" s="356"/>
      <c r="I6" s="357"/>
      <c r="J6" s="358" t="s">
        <v>125</v>
      </c>
      <c r="K6" s="359"/>
      <c r="L6" s="359"/>
      <c r="M6" s="359"/>
      <c r="N6" s="359"/>
      <c r="O6" s="359"/>
      <c r="P6" s="359"/>
      <c r="Q6" s="359"/>
      <c r="R6" s="359"/>
      <c r="S6" s="359"/>
      <c r="T6" s="359"/>
      <c r="U6" s="360"/>
      <c r="V6" s="368"/>
      <c r="W6" s="369"/>
      <c r="X6" s="369"/>
      <c r="Y6" s="369"/>
      <c r="Z6" s="369"/>
      <c r="AA6" s="369"/>
      <c r="AB6" s="369"/>
      <c r="AC6" s="369"/>
      <c r="AD6" s="369"/>
      <c r="AE6" s="369"/>
      <c r="AF6" s="369"/>
      <c r="AG6" s="369"/>
      <c r="AH6" s="369"/>
      <c r="AI6" s="369"/>
      <c r="AJ6" s="369"/>
      <c r="AK6" s="369"/>
      <c r="AL6" s="370"/>
      <c r="AM6" s="341"/>
      <c r="AN6" s="341"/>
      <c r="AO6" s="341"/>
      <c r="AP6" s="341"/>
      <c r="AQ6" s="341"/>
      <c r="AR6" s="341"/>
      <c r="AS6" s="341"/>
    </row>
    <row r="7" spans="1:45" s="4" customFormat="1" ht="38.25" customHeight="1">
      <c r="A7" s="350" t="str">
        <f>'Sub-Cpt Record'!A8</f>
        <v>Cpt</v>
      </c>
      <c r="B7" s="366" t="str">
        <f>'Sub-Cpt Record'!B8</f>
        <v>Sub Cpt</v>
      </c>
      <c r="C7" s="266"/>
      <c r="D7" s="266"/>
      <c r="E7" s="305" t="s">
        <v>543</v>
      </c>
      <c r="F7" s="292" t="str">
        <f>'Sub-Cpt Record'!F8</f>
        <v>Area (Ha)</v>
      </c>
      <c r="G7" s="292"/>
      <c r="H7" s="347" t="str">
        <f>'Sub-Cpt Record'!H8</f>
        <v>Species</v>
      </c>
      <c r="I7" s="347" t="str">
        <f>'Sub-Cpt Record'!I8</f>
        <v>Desig-nations</v>
      </c>
      <c r="J7" s="362" t="s">
        <v>9</v>
      </c>
      <c r="K7" s="292" t="s">
        <v>7</v>
      </c>
      <c r="L7" s="324" t="s">
        <v>541</v>
      </c>
      <c r="M7" s="320"/>
      <c r="N7" s="320"/>
      <c r="O7" s="320"/>
      <c r="P7" s="320"/>
      <c r="Q7" s="325"/>
      <c r="R7" s="292" t="s">
        <v>540</v>
      </c>
      <c r="S7" s="292" t="s">
        <v>539</v>
      </c>
      <c r="T7" s="292" t="s">
        <v>8</v>
      </c>
      <c r="U7" s="364" t="s">
        <v>42</v>
      </c>
      <c r="V7" s="345" t="s">
        <v>16</v>
      </c>
      <c r="W7" s="371" t="s">
        <v>51</v>
      </c>
      <c r="X7" s="292" t="s">
        <v>126</v>
      </c>
      <c r="Y7" s="292"/>
      <c r="Z7" s="292"/>
      <c r="AA7" s="292"/>
      <c r="AB7" s="292"/>
      <c r="AC7" s="292"/>
      <c r="AD7" s="292"/>
      <c r="AE7" s="292"/>
      <c r="AF7" s="292"/>
      <c r="AG7" s="292"/>
      <c r="AH7" s="292"/>
      <c r="AI7" s="292"/>
      <c r="AJ7" s="343" t="s">
        <v>127</v>
      </c>
      <c r="AK7" s="343" t="s">
        <v>137</v>
      </c>
      <c r="AL7" s="331" t="s">
        <v>12</v>
      </c>
      <c r="AM7" s="342"/>
      <c r="AN7" s="342"/>
      <c r="AO7" s="342"/>
      <c r="AP7" s="342"/>
      <c r="AQ7" s="342"/>
      <c r="AR7" s="239"/>
      <c r="AS7" s="339"/>
    </row>
    <row r="8" spans="1:45" s="4" customFormat="1" ht="22.5" customHeight="1" thickBot="1">
      <c r="A8" s="351"/>
      <c r="B8" s="367"/>
      <c r="C8" s="265" t="s">
        <v>562</v>
      </c>
      <c r="D8" s="265" t="s">
        <v>563</v>
      </c>
      <c r="E8" s="302"/>
      <c r="F8" s="231" t="s">
        <v>72</v>
      </c>
      <c r="G8" s="231" t="s">
        <v>73</v>
      </c>
      <c r="H8" s="348"/>
      <c r="I8" s="348"/>
      <c r="J8" s="363"/>
      <c r="K8" s="361"/>
      <c r="L8" s="326"/>
      <c r="M8" s="327"/>
      <c r="N8" s="327"/>
      <c r="O8" s="327"/>
      <c r="P8" s="327"/>
      <c r="Q8" s="328"/>
      <c r="R8" s="293"/>
      <c r="S8" s="293"/>
      <c r="T8" s="293"/>
      <c r="U8" s="365"/>
      <c r="V8" s="346"/>
      <c r="W8" s="372"/>
      <c r="X8" s="232" t="s">
        <v>89</v>
      </c>
      <c r="Y8" s="232" t="s">
        <v>80</v>
      </c>
      <c r="Z8" s="232" t="s">
        <v>89</v>
      </c>
      <c r="AA8" s="232" t="s">
        <v>80</v>
      </c>
      <c r="AB8" s="232" t="s">
        <v>89</v>
      </c>
      <c r="AC8" s="232" t="s">
        <v>80</v>
      </c>
      <c r="AD8" s="232" t="s">
        <v>89</v>
      </c>
      <c r="AE8" s="232" t="s">
        <v>80</v>
      </c>
      <c r="AF8" s="232" t="s">
        <v>89</v>
      </c>
      <c r="AG8" s="232" t="s">
        <v>80</v>
      </c>
      <c r="AH8" s="232" t="s">
        <v>89</v>
      </c>
      <c r="AI8" s="232" t="s">
        <v>80</v>
      </c>
      <c r="AJ8" s="344"/>
      <c r="AK8" s="349"/>
      <c r="AL8" s="332"/>
      <c r="AM8" s="342"/>
      <c r="AN8" s="342"/>
      <c r="AO8" s="342"/>
      <c r="AP8" s="342"/>
      <c r="AQ8" s="342"/>
      <c r="AR8" s="239"/>
      <c r="AS8" s="339"/>
    </row>
    <row r="9" spans="1:46" ht="12.75">
      <c r="A9" s="204">
        <f>'Sub-Cpt Record'!A10</f>
        <v>1</v>
      </c>
      <c r="B9" s="205" t="str">
        <f>'Sub-Cpt Record'!B10</f>
        <v>a</v>
      </c>
      <c r="C9" s="131"/>
      <c r="D9" s="131"/>
      <c r="E9" s="131"/>
      <c r="F9" s="206">
        <f>'Sub-Cpt Record'!F10</f>
        <v>0.9</v>
      </c>
      <c r="G9" s="206">
        <f>'Sub-Cpt Record'!G10</f>
        <v>0.765</v>
      </c>
      <c r="H9" s="206" t="str">
        <f>'Sub-Cpt Record'!H10</f>
        <v>JL/SS/MC</v>
      </c>
      <c r="I9" s="207" t="str">
        <f>'Sub-Cpt Record'!I10</f>
        <v>PAWS</v>
      </c>
      <c r="J9" s="208">
        <v>0.75</v>
      </c>
      <c r="K9" s="2" t="s">
        <v>10</v>
      </c>
      <c r="L9" s="209" t="s">
        <v>85</v>
      </c>
      <c r="M9" s="209" t="s">
        <v>61</v>
      </c>
      <c r="N9" s="209" t="s">
        <v>251</v>
      </c>
      <c r="O9" s="2"/>
      <c r="P9" s="2"/>
      <c r="Q9" s="2"/>
      <c r="R9" s="2">
        <v>175</v>
      </c>
      <c r="S9" s="2"/>
      <c r="T9" s="2" t="s">
        <v>11</v>
      </c>
      <c r="U9" s="210"/>
      <c r="V9" s="208">
        <f>J9</f>
        <v>0.75</v>
      </c>
      <c r="W9" s="211">
        <v>15</v>
      </c>
      <c r="X9" s="209" t="s">
        <v>6</v>
      </c>
      <c r="Y9" s="2">
        <v>70</v>
      </c>
      <c r="Z9" s="209" t="s">
        <v>15</v>
      </c>
      <c r="AA9" s="2">
        <v>15</v>
      </c>
      <c r="AB9" s="209"/>
      <c r="AC9" s="2"/>
      <c r="AD9" s="2"/>
      <c r="AE9" s="2"/>
      <c r="AF9" s="2"/>
      <c r="AG9" s="2"/>
      <c r="AH9" s="2"/>
      <c r="AI9" s="2"/>
      <c r="AJ9" s="2">
        <f>SUM(W9,Y9,AA9,AC9,AE9,AG9,AI9)</f>
        <v>100</v>
      </c>
      <c r="AK9" s="38">
        <v>1250</v>
      </c>
      <c r="AL9" s="212">
        <v>0</v>
      </c>
      <c r="AM9" s="240"/>
      <c r="AN9" s="240"/>
      <c r="AO9" s="240"/>
      <c r="AP9" s="241"/>
      <c r="AQ9" s="241"/>
      <c r="AS9" s="242"/>
      <c r="AT9" s="192" t="s">
        <v>35</v>
      </c>
    </row>
    <row r="10" spans="1:46" ht="13.5" thickBot="1">
      <c r="A10" s="213">
        <f>'Sub-Cpt Record'!A11</f>
        <v>2</v>
      </c>
      <c r="B10" s="214" t="str">
        <f>'Sub-Cpt Record'!B11</f>
        <v>a</v>
      </c>
      <c r="C10" s="69"/>
      <c r="D10" s="69"/>
      <c r="E10" s="69"/>
      <c r="F10" s="215">
        <f>'Sub-Cpt Record'!F11</f>
        <v>1.15</v>
      </c>
      <c r="G10" s="215">
        <f>'Sub-Cpt Record'!G11</f>
        <v>0.9774999999999999</v>
      </c>
      <c r="H10" s="215" t="str">
        <f>'Sub-Cpt Record'!H11</f>
        <v>OK/AH</v>
      </c>
      <c r="I10" s="216" t="str">
        <f>'Sub-Cpt Record'!I11</f>
        <v>TPO</v>
      </c>
      <c r="J10" s="217">
        <v>1</v>
      </c>
      <c r="K10" s="3" t="s">
        <v>26</v>
      </c>
      <c r="L10" s="70" t="s">
        <v>6</v>
      </c>
      <c r="M10" s="70" t="s">
        <v>62</v>
      </c>
      <c r="N10" s="70"/>
      <c r="O10" s="3"/>
      <c r="P10" s="3"/>
      <c r="Q10" s="3"/>
      <c r="R10" s="3"/>
      <c r="S10" s="3">
        <v>15</v>
      </c>
      <c r="T10" s="3"/>
      <c r="U10" s="12"/>
      <c r="V10" s="220" t="str">
        <f>IF(K10="T ","N/A",IF(K10="OS","N/A",IF(K10="FC","N/A",IF(K10="T","N/A",J10))))</f>
        <v>N/A</v>
      </c>
      <c r="W10" s="218"/>
      <c r="X10" s="70"/>
      <c r="Y10" s="3"/>
      <c r="Z10" s="70"/>
      <c r="AA10" s="3"/>
      <c r="AB10" s="70"/>
      <c r="AC10" s="3"/>
      <c r="AD10" s="3"/>
      <c r="AE10" s="3"/>
      <c r="AF10" s="3"/>
      <c r="AG10" s="3"/>
      <c r="AH10" s="3"/>
      <c r="AI10" s="3"/>
      <c r="AJ10" s="3">
        <f>SUM(W10,Y10,AA10,AC10,AE10,AG10,AI10)</f>
        <v>0</v>
      </c>
      <c r="AK10" s="39"/>
      <c r="AL10" s="219"/>
      <c r="AM10" s="240"/>
      <c r="AN10" s="240"/>
      <c r="AO10" s="240"/>
      <c r="AP10" s="241"/>
      <c r="AQ10" s="241"/>
      <c r="AS10" s="242"/>
      <c r="AT10" s="192" t="s">
        <v>36</v>
      </c>
    </row>
    <row r="11" spans="1:46" ht="38.25">
      <c r="A11" s="158">
        <f>'Sub-Cpt Record'!A12</f>
        <v>1</v>
      </c>
      <c r="B11" s="159" t="str">
        <f>'Sub-Cpt Record'!B12</f>
        <v>a</v>
      </c>
      <c r="C11" s="129">
        <v>1</v>
      </c>
      <c r="D11" s="129" t="s">
        <v>4</v>
      </c>
      <c r="E11" s="129" t="s">
        <v>544</v>
      </c>
      <c r="F11" s="160">
        <f>'Sub-Cpt Record'!F12</f>
        <v>3.3</v>
      </c>
      <c r="G11" s="160">
        <f>'Sub-Cpt Record'!G12</f>
        <v>3.3</v>
      </c>
      <c r="H11" s="160" t="str">
        <f>'Sub-Cpt Record'!H12</f>
        <v>MB/SP</v>
      </c>
      <c r="I11" s="161">
        <f>'Sub-Cpt Record'!I12</f>
        <v>0</v>
      </c>
      <c r="J11" s="162"/>
      <c r="K11" s="163"/>
      <c r="L11" s="163"/>
      <c r="M11" s="163"/>
      <c r="N11" s="163"/>
      <c r="O11" s="163"/>
      <c r="P11" s="163"/>
      <c r="Q11" s="163"/>
      <c r="R11" s="163"/>
      <c r="S11" s="163"/>
      <c r="T11" s="164"/>
      <c r="U11" s="135"/>
      <c r="V11" s="260">
        <f>IF(K11="T ","N/A",IF(K11="OS","N/A",IF(K11="FC","N/A",IF(K11="T","N/A",J11))))</f>
        <v>0</v>
      </c>
      <c r="W11" s="165"/>
      <c r="X11" s="166"/>
      <c r="Y11" s="167"/>
      <c r="Z11" s="166"/>
      <c r="AA11" s="167"/>
      <c r="AB11" s="166"/>
      <c r="AC11" s="167"/>
      <c r="AD11" s="166"/>
      <c r="AE11" s="167"/>
      <c r="AF11" s="166"/>
      <c r="AG11" s="167"/>
      <c r="AH11" s="166"/>
      <c r="AI11" s="167"/>
      <c r="AJ11" s="51">
        <f>SUM(W11,Y11,AA11,AC11,AE11,AG11,AI11)</f>
        <v>0</v>
      </c>
      <c r="AK11" s="195"/>
      <c r="AL11" s="168"/>
      <c r="AM11" s="243"/>
      <c r="AN11" s="243"/>
      <c r="AO11" s="244"/>
      <c r="AP11" s="245"/>
      <c r="AQ11" s="243"/>
      <c r="AS11" s="242"/>
      <c r="AT11" s="193" t="s">
        <v>65</v>
      </c>
    </row>
    <row r="12" spans="1:46" ht="12.75">
      <c r="A12" s="169">
        <f>'Sub-Cpt Record'!A13</f>
        <v>0</v>
      </c>
      <c r="B12" s="170">
        <f>'Sub-Cpt Record'!B13</f>
        <v>0</v>
      </c>
      <c r="C12" s="80"/>
      <c r="D12" s="80"/>
      <c r="E12" s="80"/>
      <c r="F12" s="171">
        <f>'Sub-Cpt Record'!F13</f>
        <v>0</v>
      </c>
      <c r="G12" s="171">
        <f>'Sub-Cpt Record'!G13</f>
        <v>0</v>
      </c>
      <c r="H12" s="171">
        <f>'Sub-Cpt Record'!H13</f>
        <v>0</v>
      </c>
      <c r="I12" s="172">
        <f>'Sub-Cpt Record'!I13</f>
        <v>0</v>
      </c>
      <c r="J12" s="173"/>
      <c r="K12" s="174"/>
      <c r="L12" s="174"/>
      <c r="M12" s="174"/>
      <c r="N12" s="174"/>
      <c r="O12" s="174"/>
      <c r="P12" s="174"/>
      <c r="Q12" s="174"/>
      <c r="R12" s="174"/>
      <c r="S12" s="174"/>
      <c r="T12" s="175"/>
      <c r="U12" s="53"/>
      <c r="V12" s="260">
        <f aca="true" t="shared" si="0" ref="V12:V75">IF(K12="T ","N/A",IF(K12="OS","N/A",IF(K12="FC","N/A",IF(K12="T","N/A",J12))))</f>
        <v>0</v>
      </c>
      <c r="W12" s="176"/>
      <c r="X12" s="177"/>
      <c r="Y12" s="178"/>
      <c r="Z12" s="177"/>
      <c r="AA12" s="178"/>
      <c r="AB12" s="177"/>
      <c r="AC12" s="178"/>
      <c r="AD12" s="177"/>
      <c r="AE12" s="178"/>
      <c r="AF12" s="177"/>
      <c r="AG12" s="178"/>
      <c r="AH12" s="177"/>
      <c r="AI12" s="178"/>
      <c r="AJ12" s="51">
        <f aca="true" t="shared" si="1" ref="AJ12:AJ75">SUM(W12,Y12,AA12,AC12,AE12,AG12,AI12)</f>
        <v>0</v>
      </c>
      <c r="AK12" s="195"/>
      <c r="AL12" s="179"/>
      <c r="AM12" s="243"/>
      <c r="AN12" s="243"/>
      <c r="AO12" s="244"/>
      <c r="AP12" s="245"/>
      <c r="AQ12" s="243"/>
      <c r="AS12" s="242"/>
      <c r="AT12" s="193" t="s">
        <v>24</v>
      </c>
    </row>
    <row r="13" spans="1:46" ht="38.25">
      <c r="A13" s="169">
        <f>'Sub-Cpt Record'!A14</f>
        <v>1</v>
      </c>
      <c r="B13" s="170" t="str">
        <f>'Sub-Cpt Record'!B14</f>
        <v>b</v>
      </c>
      <c r="C13" s="95">
        <v>1</v>
      </c>
      <c r="D13" s="95" t="s">
        <v>547</v>
      </c>
      <c r="E13" s="95" t="s">
        <v>548</v>
      </c>
      <c r="F13" s="171">
        <f>'Sub-Cpt Record'!F14</f>
        <v>1.79</v>
      </c>
      <c r="G13" s="171">
        <f>'Sub-Cpt Record'!G14</f>
        <v>1.79</v>
      </c>
      <c r="H13" s="171" t="str">
        <f>'Sub-Cpt Record'!H14</f>
        <v>SP/CP/MB</v>
      </c>
      <c r="I13" s="172">
        <f>'Sub-Cpt Record'!I14</f>
        <v>0</v>
      </c>
      <c r="J13" s="173"/>
      <c r="K13" s="174"/>
      <c r="L13" s="174"/>
      <c r="M13" s="174"/>
      <c r="N13" s="174"/>
      <c r="O13" s="174"/>
      <c r="P13" s="174"/>
      <c r="Q13" s="174"/>
      <c r="R13" s="174"/>
      <c r="S13" s="174"/>
      <c r="T13" s="175"/>
      <c r="U13" s="53"/>
      <c r="V13" s="260">
        <f t="shared" si="0"/>
        <v>0</v>
      </c>
      <c r="W13" s="176"/>
      <c r="X13" s="177"/>
      <c r="Y13" s="178"/>
      <c r="Z13" s="177"/>
      <c r="AA13" s="178"/>
      <c r="AB13" s="177"/>
      <c r="AC13" s="178"/>
      <c r="AD13" s="177"/>
      <c r="AE13" s="178"/>
      <c r="AF13" s="177"/>
      <c r="AG13" s="178"/>
      <c r="AH13" s="177"/>
      <c r="AI13" s="178"/>
      <c r="AJ13" s="51">
        <f t="shared" si="1"/>
        <v>0</v>
      </c>
      <c r="AK13" s="195"/>
      <c r="AL13" s="179"/>
      <c r="AM13" s="243"/>
      <c r="AN13" s="243"/>
      <c r="AO13" s="244"/>
      <c r="AP13" s="245"/>
      <c r="AQ13" s="243"/>
      <c r="AS13" s="242"/>
      <c r="AT13" s="193" t="s">
        <v>26</v>
      </c>
    </row>
    <row r="14" spans="1:46" ht="12.75">
      <c r="A14" s="169">
        <f>'Sub-Cpt Record'!A15</f>
        <v>0</v>
      </c>
      <c r="B14" s="170">
        <f>'Sub-Cpt Record'!B15</f>
        <v>0</v>
      </c>
      <c r="C14" s="80"/>
      <c r="D14" s="80"/>
      <c r="E14" s="80"/>
      <c r="F14" s="171">
        <f>'Sub-Cpt Record'!F15</f>
        <v>0</v>
      </c>
      <c r="G14" s="171">
        <f>'Sub-Cpt Record'!G15</f>
        <v>0</v>
      </c>
      <c r="H14" s="171">
        <f>'Sub-Cpt Record'!H15</f>
        <v>0</v>
      </c>
      <c r="I14" s="172">
        <f>'Sub-Cpt Record'!I15</f>
        <v>0</v>
      </c>
      <c r="J14" s="173"/>
      <c r="K14" s="174"/>
      <c r="L14" s="174"/>
      <c r="M14" s="174"/>
      <c r="N14" s="174"/>
      <c r="O14" s="174"/>
      <c r="P14" s="174"/>
      <c r="Q14" s="174"/>
      <c r="R14" s="174"/>
      <c r="S14" s="174"/>
      <c r="T14" s="175"/>
      <c r="U14" s="53"/>
      <c r="V14" s="260">
        <f t="shared" si="0"/>
        <v>0</v>
      </c>
      <c r="W14" s="176"/>
      <c r="X14" s="177"/>
      <c r="Y14" s="178"/>
      <c r="Z14" s="50"/>
      <c r="AA14" s="178"/>
      <c r="AB14" s="177"/>
      <c r="AC14" s="178"/>
      <c r="AD14" s="177"/>
      <c r="AE14" s="178"/>
      <c r="AF14" s="177"/>
      <c r="AG14" s="178"/>
      <c r="AH14" s="177"/>
      <c r="AI14" s="178"/>
      <c r="AJ14" s="51">
        <f t="shared" si="1"/>
        <v>0</v>
      </c>
      <c r="AK14" s="195"/>
      <c r="AL14" s="179"/>
      <c r="AM14" s="243"/>
      <c r="AN14" s="243"/>
      <c r="AO14" s="244"/>
      <c r="AP14" s="245"/>
      <c r="AQ14" s="243"/>
      <c r="AS14" s="242"/>
      <c r="AT14" s="193" t="s">
        <v>37</v>
      </c>
    </row>
    <row r="15" spans="1:46" ht="25.5">
      <c r="A15" s="169">
        <f>'Sub-Cpt Record'!A16</f>
        <v>2</v>
      </c>
      <c r="B15" s="170">
        <f>'Sub-Cpt Record'!B16</f>
        <v>0</v>
      </c>
      <c r="C15" s="95">
        <v>1</v>
      </c>
      <c r="D15" s="95"/>
      <c r="E15" s="95" t="s">
        <v>551</v>
      </c>
      <c r="F15" s="171">
        <f>'Sub-Cpt Record'!F16</f>
        <v>1.75</v>
      </c>
      <c r="G15" s="171">
        <f>'Sub-Cpt Record'!G16</f>
        <v>1.75</v>
      </c>
      <c r="H15" s="171" t="str">
        <f>'Sub-Cpt Record'!H16</f>
        <v>MB</v>
      </c>
      <c r="I15" s="172">
        <f>'Sub-Cpt Record'!I16</f>
        <v>0</v>
      </c>
      <c r="J15" s="173"/>
      <c r="K15" s="174"/>
      <c r="L15" s="174"/>
      <c r="M15" s="174"/>
      <c r="N15" s="174"/>
      <c r="O15" s="174"/>
      <c r="P15" s="174"/>
      <c r="Q15" s="174"/>
      <c r="R15" s="174"/>
      <c r="S15" s="174"/>
      <c r="T15" s="175"/>
      <c r="U15" s="53"/>
      <c r="V15" s="260">
        <f t="shared" si="0"/>
        <v>0</v>
      </c>
      <c r="W15" s="176"/>
      <c r="X15" s="177"/>
      <c r="Y15" s="178"/>
      <c r="Z15" s="177"/>
      <c r="AA15" s="178"/>
      <c r="AB15" s="177"/>
      <c r="AC15" s="178"/>
      <c r="AD15" s="177"/>
      <c r="AE15" s="178"/>
      <c r="AF15" s="177"/>
      <c r="AG15" s="178"/>
      <c r="AH15" s="177"/>
      <c r="AI15" s="178"/>
      <c r="AJ15" s="51">
        <f t="shared" si="1"/>
        <v>0</v>
      </c>
      <c r="AK15" s="195"/>
      <c r="AL15" s="179"/>
      <c r="AM15" s="243"/>
      <c r="AN15" s="243"/>
      <c r="AO15" s="244"/>
      <c r="AP15" s="245"/>
      <c r="AQ15" s="243"/>
      <c r="AS15" s="242"/>
      <c r="AT15" s="193" t="s">
        <v>38</v>
      </c>
    </row>
    <row r="16" spans="1:45" ht="12.75">
      <c r="A16" s="169">
        <f>'Sub-Cpt Record'!A17</f>
        <v>0</v>
      </c>
      <c r="B16" s="170">
        <f>'Sub-Cpt Record'!B17</f>
        <v>0</v>
      </c>
      <c r="C16" s="80"/>
      <c r="D16" s="80"/>
      <c r="E16" s="80"/>
      <c r="F16" s="171">
        <f>'Sub-Cpt Record'!F17</f>
        <v>0</v>
      </c>
      <c r="G16" s="171">
        <f>'Sub-Cpt Record'!G17</f>
        <v>0</v>
      </c>
      <c r="H16" s="171">
        <f>'Sub-Cpt Record'!H17</f>
        <v>0</v>
      </c>
      <c r="I16" s="172">
        <f>'Sub-Cpt Record'!I17</f>
        <v>0</v>
      </c>
      <c r="J16" s="173"/>
      <c r="K16" s="174"/>
      <c r="L16" s="174"/>
      <c r="M16" s="174"/>
      <c r="N16" s="174"/>
      <c r="O16" s="174"/>
      <c r="P16" s="174"/>
      <c r="Q16" s="174"/>
      <c r="R16" s="174"/>
      <c r="S16" s="174"/>
      <c r="T16" s="175"/>
      <c r="U16" s="53"/>
      <c r="V16" s="260">
        <f t="shared" si="0"/>
        <v>0</v>
      </c>
      <c r="W16" s="176"/>
      <c r="X16" s="177"/>
      <c r="Y16" s="178"/>
      <c r="Z16" s="177"/>
      <c r="AA16" s="178"/>
      <c r="AB16" s="177"/>
      <c r="AC16" s="178"/>
      <c r="AD16" s="177"/>
      <c r="AE16" s="178"/>
      <c r="AF16" s="177"/>
      <c r="AG16" s="178"/>
      <c r="AH16" s="177"/>
      <c r="AI16" s="178"/>
      <c r="AJ16" s="51">
        <f t="shared" si="1"/>
        <v>0</v>
      </c>
      <c r="AK16" s="195"/>
      <c r="AL16" s="179"/>
      <c r="AM16" s="246"/>
      <c r="AN16" s="246"/>
      <c r="AO16" s="244"/>
      <c r="AP16" s="245"/>
      <c r="AQ16" s="243"/>
      <c r="AS16" s="242"/>
    </row>
    <row r="17" spans="1:46" ht="63.75">
      <c r="A17" s="169">
        <f>'Sub-Cpt Record'!A18</f>
        <v>3</v>
      </c>
      <c r="B17" s="170" t="str">
        <f>'Sub-Cpt Record'!B18</f>
        <v>a</v>
      </c>
      <c r="C17" s="95">
        <v>1</v>
      </c>
      <c r="D17" s="95" t="s">
        <v>4</v>
      </c>
      <c r="E17" s="95" t="s">
        <v>552</v>
      </c>
      <c r="F17" s="171">
        <f>'Sub-Cpt Record'!F18</f>
        <v>3.09</v>
      </c>
      <c r="G17" s="171">
        <f>'Sub-Cpt Record'!G18</f>
        <v>3.09</v>
      </c>
      <c r="H17" s="171" t="str">
        <f>'Sub-Cpt Record'!H18</f>
        <v>MB/SP</v>
      </c>
      <c r="I17" s="172">
        <f>'Sub-Cpt Record'!I18</f>
        <v>0</v>
      </c>
      <c r="J17" s="173"/>
      <c r="K17" s="174"/>
      <c r="L17" s="174"/>
      <c r="M17" s="174"/>
      <c r="N17" s="174"/>
      <c r="O17" s="174"/>
      <c r="P17" s="174"/>
      <c r="Q17" s="174"/>
      <c r="R17" s="174"/>
      <c r="S17" s="174"/>
      <c r="T17" s="175"/>
      <c r="U17" s="53"/>
      <c r="V17" s="260">
        <f t="shared" si="0"/>
        <v>0</v>
      </c>
      <c r="W17" s="176"/>
      <c r="X17" s="177"/>
      <c r="Y17" s="178"/>
      <c r="Z17" s="177"/>
      <c r="AA17" s="178"/>
      <c r="AB17" s="177"/>
      <c r="AC17" s="178"/>
      <c r="AD17" s="177"/>
      <c r="AE17" s="178"/>
      <c r="AF17" s="177"/>
      <c r="AG17" s="178"/>
      <c r="AH17" s="177"/>
      <c r="AI17" s="178"/>
      <c r="AJ17" s="51">
        <f t="shared" si="1"/>
        <v>0</v>
      </c>
      <c r="AK17" s="195"/>
      <c r="AL17" s="179"/>
      <c r="AM17" s="243"/>
      <c r="AN17" s="243"/>
      <c r="AO17" s="244"/>
      <c r="AP17" s="245"/>
      <c r="AQ17" s="243"/>
      <c r="AS17" s="242"/>
      <c r="AT17" s="194" t="s">
        <v>134</v>
      </c>
    </row>
    <row r="18" spans="1:46" ht="12.75">
      <c r="A18" s="169">
        <f>'Sub-Cpt Record'!A19</f>
        <v>0</v>
      </c>
      <c r="B18" s="170">
        <f>'Sub-Cpt Record'!B19</f>
        <v>0</v>
      </c>
      <c r="C18" s="80"/>
      <c r="D18" s="80"/>
      <c r="E18" s="80"/>
      <c r="F18" s="171">
        <f>'Sub-Cpt Record'!F19</f>
        <v>0</v>
      </c>
      <c r="G18" s="171">
        <f>'Sub-Cpt Record'!G19</f>
        <v>0</v>
      </c>
      <c r="H18" s="171">
        <f>'Sub-Cpt Record'!H19</f>
        <v>0</v>
      </c>
      <c r="I18" s="172">
        <f>'Sub-Cpt Record'!I19</f>
        <v>0</v>
      </c>
      <c r="J18" s="173"/>
      <c r="K18" s="174"/>
      <c r="L18" s="174"/>
      <c r="M18" s="174"/>
      <c r="N18" s="174"/>
      <c r="O18" s="174"/>
      <c r="P18" s="174"/>
      <c r="Q18" s="174"/>
      <c r="R18" s="174"/>
      <c r="S18" s="174"/>
      <c r="T18" s="175"/>
      <c r="U18" s="53"/>
      <c r="V18" s="260">
        <f t="shared" si="0"/>
        <v>0</v>
      </c>
      <c r="W18" s="176"/>
      <c r="X18" s="177"/>
      <c r="Y18" s="178"/>
      <c r="Z18" s="177"/>
      <c r="AA18" s="178"/>
      <c r="AB18" s="177"/>
      <c r="AC18" s="178"/>
      <c r="AD18" s="177"/>
      <c r="AE18" s="178"/>
      <c r="AF18" s="177"/>
      <c r="AG18" s="178"/>
      <c r="AH18" s="177"/>
      <c r="AI18" s="178"/>
      <c r="AJ18" s="51">
        <f t="shared" si="1"/>
        <v>0</v>
      </c>
      <c r="AK18" s="195"/>
      <c r="AL18" s="179"/>
      <c r="AM18" s="243"/>
      <c r="AN18" s="243"/>
      <c r="AO18" s="244"/>
      <c r="AP18" s="245"/>
      <c r="AQ18" s="243"/>
      <c r="AS18" s="242"/>
      <c r="AT18" s="194" t="s">
        <v>136</v>
      </c>
    </row>
    <row r="19" spans="1:46" ht="63.75">
      <c r="A19" s="169">
        <f>'Sub-Cpt Record'!A20</f>
        <v>3</v>
      </c>
      <c r="B19" s="170" t="str">
        <f>'Sub-Cpt Record'!B20</f>
        <v>b</v>
      </c>
      <c r="C19" s="95">
        <v>1</v>
      </c>
      <c r="D19" s="95" t="s">
        <v>547</v>
      </c>
      <c r="E19" s="95" t="s">
        <v>554</v>
      </c>
      <c r="F19" s="171">
        <f>'Sub-Cpt Record'!F20</f>
        <v>1.27</v>
      </c>
      <c r="G19" s="171">
        <f>'Sub-Cpt Record'!G20</f>
        <v>1.27</v>
      </c>
      <c r="H19" s="171" t="str">
        <f>'Sub-Cpt Record'!H20</f>
        <v>MB/SP</v>
      </c>
      <c r="I19" s="172">
        <f>'Sub-Cpt Record'!I20</f>
        <v>0</v>
      </c>
      <c r="J19" s="173"/>
      <c r="K19" s="174"/>
      <c r="L19" s="174"/>
      <c r="M19" s="174"/>
      <c r="N19" s="174"/>
      <c r="O19" s="174"/>
      <c r="P19" s="174"/>
      <c r="Q19" s="174"/>
      <c r="R19" s="174"/>
      <c r="S19" s="174"/>
      <c r="T19" s="175"/>
      <c r="U19" s="53"/>
      <c r="V19" s="260">
        <f t="shared" si="0"/>
        <v>0</v>
      </c>
      <c r="W19" s="176"/>
      <c r="X19" s="177"/>
      <c r="Y19" s="178"/>
      <c r="Z19" s="177"/>
      <c r="AA19" s="178"/>
      <c r="AB19" s="177"/>
      <c r="AC19" s="178"/>
      <c r="AD19" s="177"/>
      <c r="AE19" s="178"/>
      <c r="AF19" s="177"/>
      <c r="AG19" s="178"/>
      <c r="AH19" s="177"/>
      <c r="AI19" s="178"/>
      <c r="AJ19" s="51">
        <f t="shared" si="1"/>
        <v>0</v>
      </c>
      <c r="AK19" s="195"/>
      <c r="AL19" s="179"/>
      <c r="AM19" s="243"/>
      <c r="AN19" s="243"/>
      <c r="AO19" s="244"/>
      <c r="AP19" s="245"/>
      <c r="AQ19" s="243"/>
      <c r="AS19" s="242"/>
      <c r="AT19" s="194" t="s">
        <v>135</v>
      </c>
    </row>
    <row r="20" spans="1:45" ht="12.75">
      <c r="A20" s="169">
        <f>'Sub-Cpt Record'!A21</f>
        <v>0</v>
      </c>
      <c r="B20" s="170">
        <f>'Sub-Cpt Record'!B21</f>
        <v>0</v>
      </c>
      <c r="C20" s="80"/>
      <c r="D20" s="80"/>
      <c r="E20" s="80"/>
      <c r="F20" s="171">
        <f>'Sub-Cpt Record'!F21</f>
        <v>0</v>
      </c>
      <c r="G20" s="171">
        <f>'Sub-Cpt Record'!G21</f>
        <v>0</v>
      </c>
      <c r="H20" s="171">
        <f>'Sub-Cpt Record'!H21</f>
        <v>0</v>
      </c>
      <c r="I20" s="172">
        <f>'Sub-Cpt Record'!I21</f>
        <v>0</v>
      </c>
      <c r="J20" s="173"/>
      <c r="K20" s="174"/>
      <c r="L20" s="174"/>
      <c r="M20" s="174"/>
      <c r="N20" s="174"/>
      <c r="O20" s="174"/>
      <c r="P20" s="174"/>
      <c r="Q20" s="174"/>
      <c r="R20" s="174"/>
      <c r="S20" s="174"/>
      <c r="T20" s="175"/>
      <c r="U20" s="53"/>
      <c r="V20" s="260">
        <f t="shared" si="0"/>
        <v>0</v>
      </c>
      <c r="W20" s="176"/>
      <c r="X20" s="177"/>
      <c r="Y20" s="178"/>
      <c r="Z20" s="177"/>
      <c r="AA20" s="178"/>
      <c r="AB20" s="177"/>
      <c r="AC20" s="178"/>
      <c r="AD20" s="177"/>
      <c r="AE20" s="178"/>
      <c r="AF20" s="177"/>
      <c r="AG20" s="178"/>
      <c r="AH20" s="177"/>
      <c r="AI20" s="178"/>
      <c r="AJ20" s="51">
        <f t="shared" si="1"/>
        <v>0</v>
      </c>
      <c r="AK20" s="195"/>
      <c r="AL20" s="179"/>
      <c r="AM20" s="243"/>
      <c r="AN20" s="243"/>
      <c r="AO20" s="244"/>
      <c r="AP20" s="245"/>
      <c r="AQ20" s="243"/>
      <c r="AS20" s="242"/>
    </row>
    <row r="21" spans="1:45" ht="51">
      <c r="A21" s="169">
        <f>'Sub-Cpt Record'!A22</f>
        <v>3</v>
      </c>
      <c r="B21" s="170" t="str">
        <f>'Sub-Cpt Record'!B22</f>
        <v>c</v>
      </c>
      <c r="C21" s="95">
        <v>1</v>
      </c>
      <c r="D21" s="95" t="s">
        <v>556</v>
      </c>
      <c r="E21" s="95" t="s">
        <v>557</v>
      </c>
      <c r="F21" s="171">
        <f>'Sub-Cpt Record'!F22</f>
        <v>1.55</v>
      </c>
      <c r="G21" s="171">
        <f>'Sub-Cpt Record'!G22</f>
        <v>1.55</v>
      </c>
      <c r="H21" s="171" t="str">
        <f>'Sub-Cpt Record'!J22</f>
        <v>1920-1970</v>
      </c>
      <c r="I21" s="172">
        <f>'Sub-Cpt Record'!I22</f>
        <v>0</v>
      </c>
      <c r="J21" s="173"/>
      <c r="K21" s="174"/>
      <c r="L21" s="174"/>
      <c r="M21" s="174"/>
      <c r="N21" s="174"/>
      <c r="O21" s="174"/>
      <c r="P21" s="174"/>
      <c r="Q21" s="174"/>
      <c r="R21" s="174"/>
      <c r="S21" s="174"/>
      <c r="T21" s="175"/>
      <c r="U21" s="53"/>
      <c r="V21" s="260">
        <f t="shared" si="0"/>
        <v>0</v>
      </c>
      <c r="W21" s="176"/>
      <c r="X21" s="177"/>
      <c r="Y21" s="178"/>
      <c r="Z21" s="177"/>
      <c r="AA21" s="178"/>
      <c r="AB21" s="177"/>
      <c r="AC21" s="178"/>
      <c r="AD21" s="177"/>
      <c r="AE21" s="178"/>
      <c r="AF21" s="177"/>
      <c r="AG21" s="178"/>
      <c r="AH21" s="177"/>
      <c r="AI21" s="178"/>
      <c r="AJ21" s="51">
        <f t="shared" si="1"/>
        <v>0</v>
      </c>
      <c r="AK21" s="195"/>
      <c r="AL21" s="179"/>
      <c r="AM21" s="243"/>
      <c r="AN21" s="243"/>
      <c r="AO21" s="244"/>
      <c r="AP21" s="245"/>
      <c r="AQ21" s="243"/>
      <c r="AS21" s="242"/>
    </row>
    <row r="22" spans="1:45" ht="12.75">
      <c r="A22" s="169">
        <f>'Sub-Cpt Record'!A23</f>
        <v>0</v>
      </c>
      <c r="B22" s="170">
        <f>'Sub-Cpt Record'!B23</f>
        <v>0</v>
      </c>
      <c r="C22" s="80"/>
      <c r="D22" s="80"/>
      <c r="E22" s="80"/>
      <c r="F22" s="171">
        <f>'Sub-Cpt Record'!F23</f>
        <v>0</v>
      </c>
      <c r="G22" s="171">
        <f>'Sub-Cpt Record'!G23</f>
        <v>0</v>
      </c>
      <c r="H22" s="171">
        <f>'Sub-Cpt Record'!H23</f>
        <v>0</v>
      </c>
      <c r="I22" s="172">
        <f>'Sub-Cpt Record'!I23</f>
        <v>0</v>
      </c>
      <c r="J22" s="173"/>
      <c r="K22" s="174"/>
      <c r="L22" s="174"/>
      <c r="M22" s="174"/>
      <c r="N22" s="174"/>
      <c r="O22" s="174"/>
      <c r="P22" s="174"/>
      <c r="Q22" s="174"/>
      <c r="R22" s="174"/>
      <c r="S22" s="174"/>
      <c r="T22" s="175"/>
      <c r="U22" s="53"/>
      <c r="V22" s="260">
        <f t="shared" si="0"/>
        <v>0</v>
      </c>
      <c r="W22" s="176"/>
      <c r="X22" s="177"/>
      <c r="Y22" s="178"/>
      <c r="Z22" s="177"/>
      <c r="AA22" s="178"/>
      <c r="AB22" s="177"/>
      <c r="AC22" s="178"/>
      <c r="AD22" s="177"/>
      <c r="AE22" s="178"/>
      <c r="AF22" s="177"/>
      <c r="AG22" s="178"/>
      <c r="AH22" s="177"/>
      <c r="AI22" s="178"/>
      <c r="AJ22" s="51">
        <f t="shared" si="1"/>
        <v>0</v>
      </c>
      <c r="AK22" s="195"/>
      <c r="AL22" s="179"/>
      <c r="AM22" s="243"/>
      <c r="AN22" s="243"/>
      <c r="AO22" s="244"/>
      <c r="AP22" s="245"/>
      <c r="AQ22" s="243"/>
      <c r="AS22" s="242"/>
    </row>
    <row r="23" spans="1:45" ht="51">
      <c r="A23" s="169">
        <f>'Sub-Cpt Record'!A24</f>
        <v>3</v>
      </c>
      <c r="B23" s="170" t="str">
        <f>'Sub-Cpt Record'!B24</f>
        <v>d</v>
      </c>
      <c r="C23" s="95">
        <v>1</v>
      </c>
      <c r="D23" s="95" t="s">
        <v>560</v>
      </c>
      <c r="E23" s="95" t="s">
        <v>561</v>
      </c>
      <c r="F23" s="171">
        <f>'Sub-Cpt Record'!F24</f>
        <v>1.38</v>
      </c>
      <c r="G23" s="171">
        <f>'Sub-Cpt Record'!G24</f>
        <v>1.38</v>
      </c>
      <c r="H23" s="171" t="str">
        <f>'Sub-Cpt Record'!H24</f>
        <v>MB/SP</v>
      </c>
      <c r="I23" s="172">
        <f>'Sub-Cpt Record'!I24</f>
        <v>0</v>
      </c>
      <c r="J23" s="173"/>
      <c r="K23" s="174"/>
      <c r="L23" s="174"/>
      <c r="M23" s="174"/>
      <c r="N23" s="174"/>
      <c r="O23" s="174"/>
      <c r="P23" s="174"/>
      <c r="Q23" s="174"/>
      <c r="R23" s="174"/>
      <c r="S23" s="174"/>
      <c r="T23" s="175"/>
      <c r="U23" s="53"/>
      <c r="V23" s="260">
        <f t="shared" si="0"/>
        <v>0</v>
      </c>
      <c r="W23" s="176"/>
      <c r="X23" s="177"/>
      <c r="Y23" s="178"/>
      <c r="Z23" s="177"/>
      <c r="AA23" s="178"/>
      <c r="AB23" s="177"/>
      <c r="AC23" s="178"/>
      <c r="AD23" s="177"/>
      <c r="AE23" s="178"/>
      <c r="AF23" s="177"/>
      <c r="AG23" s="178"/>
      <c r="AH23" s="177"/>
      <c r="AI23" s="178"/>
      <c r="AJ23" s="51">
        <f t="shared" si="1"/>
        <v>0</v>
      </c>
      <c r="AK23" s="195"/>
      <c r="AL23" s="179"/>
      <c r="AM23" s="243"/>
      <c r="AN23" s="243"/>
      <c r="AO23" s="244"/>
      <c r="AP23" s="245"/>
      <c r="AQ23" s="243"/>
      <c r="AS23" s="242"/>
    </row>
    <row r="24" spans="1:45" ht="12.75">
      <c r="A24" s="169">
        <f>'Sub-Cpt Record'!A25</f>
        <v>0</v>
      </c>
      <c r="B24" s="170">
        <f>'Sub-Cpt Record'!B25</f>
        <v>0</v>
      </c>
      <c r="C24" s="80"/>
      <c r="D24" s="80"/>
      <c r="E24" s="80"/>
      <c r="F24" s="171">
        <f>'Sub-Cpt Record'!F25</f>
        <v>0</v>
      </c>
      <c r="G24" s="171">
        <f>'Sub-Cpt Record'!G25</f>
        <v>0</v>
      </c>
      <c r="H24" s="171">
        <f>'Sub-Cpt Record'!H25</f>
        <v>0</v>
      </c>
      <c r="I24" s="172">
        <f>'Sub-Cpt Record'!I25</f>
        <v>0</v>
      </c>
      <c r="J24" s="173"/>
      <c r="K24" s="174"/>
      <c r="L24" s="174"/>
      <c r="M24" s="174"/>
      <c r="N24" s="174"/>
      <c r="O24" s="174"/>
      <c r="P24" s="174"/>
      <c r="Q24" s="174"/>
      <c r="R24" s="174"/>
      <c r="S24" s="174"/>
      <c r="T24" s="175"/>
      <c r="U24" s="53"/>
      <c r="V24" s="260">
        <f t="shared" si="0"/>
        <v>0</v>
      </c>
      <c r="W24" s="176"/>
      <c r="X24" s="177"/>
      <c r="Y24" s="178"/>
      <c r="Z24" s="177"/>
      <c r="AA24" s="178"/>
      <c r="AB24" s="177"/>
      <c r="AC24" s="178"/>
      <c r="AD24" s="177"/>
      <c r="AE24" s="178"/>
      <c r="AF24" s="177"/>
      <c r="AG24" s="178"/>
      <c r="AH24" s="177"/>
      <c r="AI24" s="178"/>
      <c r="AJ24" s="51">
        <f t="shared" si="1"/>
        <v>0</v>
      </c>
      <c r="AK24" s="195"/>
      <c r="AL24" s="179"/>
      <c r="AM24" s="243"/>
      <c r="AN24" s="243"/>
      <c r="AO24" s="244"/>
      <c r="AP24" s="245"/>
      <c r="AQ24" s="243"/>
      <c r="AS24" s="242"/>
    </row>
    <row r="25" spans="1:46" ht="51">
      <c r="A25" s="169">
        <f>'Sub-Cpt Record'!A26</f>
        <v>5</v>
      </c>
      <c r="B25" s="170">
        <f>'Sub-Cpt Record'!B26</f>
        <v>0</v>
      </c>
      <c r="C25" s="80">
        <v>3</v>
      </c>
      <c r="D25" s="80"/>
      <c r="E25" s="95" t="s">
        <v>564</v>
      </c>
      <c r="F25" s="171">
        <f>'Sub-Cpt Record'!F26</f>
        <v>0.44</v>
      </c>
      <c r="G25" s="171">
        <f>'Sub-Cpt Record'!G26</f>
        <v>0.44</v>
      </c>
      <c r="H25" s="171" t="str">
        <f>'Sub-Cpt Record'!H26</f>
        <v>MB</v>
      </c>
      <c r="I25" s="172">
        <f>'Sub-Cpt Record'!I26</f>
        <v>0</v>
      </c>
      <c r="J25" s="173"/>
      <c r="K25" s="174"/>
      <c r="L25" s="174"/>
      <c r="M25" s="174"/>
      <c r="N25" s="174"/>
      <c r="O25" s="174"/>
      <c r="P25" s="174"/>
      <c r="Q25" s="174"/>
      <c r="R25" s="174"/>
      <c r="S25" s="174"/>
      <c r="T25" s="175"/>
      <c r="U25" s="53"/>
      <c r="V25" s="260">
        <f t="shared" si="0"/>
        <v>0</v>
      </c>
      <c r="W25" s="176"/>
      <c r="X25" s="177"/>
      <c r="Y25" s="178"/>
      <c r="Z25" s="177"/>
      <c r="AA25" s="178"/>
      <c r="AB25" s="177"/>
      <c r="AC25" s="178"/>
      <c r="AD25" s="177"/>
      <c r="AE25" s="178"/>
      <c r="AF25" s="177"/>
      <c r="AG25" s="178"/>
      <c r="AH25" s="177"/>
      <c r="AI25" s="178"/>
      <c r="AJ25" s="51">
        <f t="shared" si="1"/>
        <v>0</v>
      </c>
      <c r="AK25" s="195"/>
      <c r="AL25" s="179"/>
      <c r="AM25" s="243"/>
      <c r="AN25" s="243"/>
      <c r="AO25" s="244"/>
      <c r="AP25" s="245"/>
      <c r="AQ25" s="243"/>
      <c r="AS25" s="242"/>
      <c r="AT25" s="191"/>
    </row>
    <row r="26" spans="1:46" ht="12.75">
      <c r="A26" s="169">
        <f>'Sub-Cpt Record'!A27</f>
        <v>0</v>
      </c>
      <c r="B26" s="170">
        <f>'Sub-Cpt Record'!B27</f>
        <v>0</v>
      </c>
      <c r="C26" s="80"/>
      <c r="D26" s="80"/>
      <c r="E26" s="80"/>
      <c r="F26" s="171">
        <f>'Sub-Cpt Record'!F27</f>
        <v>0</v>
      </c>
      <c r="G26" s="171">
        <f>'Sub-Cpt Record'!G27</f>
        <v>0</v>
      </c>
      <c r="H26" s="171">
        <f>'Sub-Cpt Record'!H27</f>
        <v>0</v>
      </c>
      <c r="I26" s="172">
        <f>'Sub-Cpt Record'!I27</f>
        <v>0</v>
      </c>
      <c r="J26" s="173"/>
      <c r="K26" s="174"/>
      <c r="L26" s="174"/>
      <c r="M26" s="174"/>
      <c r="N26" s="174"/>
      <c r="O26" s="174"/>
      <c r="P26" s="174"/>
      <c r="Q26" s="174"/>
      <c r="R26" s="174"/>
      <c r="S26" s="174"/>
      <c r="T26" s="175"/>
      <c r="U26" s="53"/>
      <c r="V26" s="260">
        <f t="shared" si="0"/>
        <v>0</v>
      </c>
      <c r="W26" s="176"/>
      <c r="X26" s="177"/>
      <c r="Y26" s="178"/>
      <c r="Z26" s="177"/>
      <c r="AA26" s="178"/>
      <c r="AB26" s="177"/>
      <c r="AC26" s="178"/>
      <c r="AD26" s="177"/>
      <c r="AE26" s="178"/>
      <c r="AF26" s="177"/>
      <c r="AG26" s="178"/>
      <c r="AH26" s="177"/>
      <c r="AI26" s="178"/>
      <c r="AJ26" s="51">
        <f t="shared" si="1"/>
        <v>0</v>
      </c>
      <c r="AK26" s="195"/>
      <c r="AL26" s="179"/>
      <c r="AM26" s="243"/>
      <c r="AN26" s="243"/>
      <c r="AO26" s="244"/>
      <c r="AP26" s="245"/>
      <c r="AQ26" s="243"/>
      <c r="AS26" s="242"/>
      <c r="AT26" s="191"/>
    </row>
    <row r="27" spans="1:46" ht="51">
      <c r="A27" s="169">
        <f>'Sub-Cpt Record'!A28</f>
        <v>4</v>
      </c>
      <c r="B27" s="170" t="str">
        <f>'Sub-Cpt Record'!B28</f>
        <v>a</v>
      </c>
      <c r="C27" s="80">
        <v>2</v>
      </c>
      <c r="D27" s="95" t="s">
        <v>4</v>
      </c>
      <c r="E27" s="95" t="s">
        <v>567</v>
      </c>
      <c r="F27" s="171">
        <f>'Sub-Cpt Record'!F28</f>
        <v>2.47</v>
      </c>
      <c r="G27" s="171">
        <f>'Sub-Cpt Record'!G28</f>
        <v>2.47</v>
      </c>
      <c r="H27" s="171" t="str">
        <f>'Sub-Cpt Record'!H28</f>
        <v>SP/MB</v>
      </c>
      <c r="I27" s="172">
        <f>'Sub-Cpt Record'!I28</f>
        <v>0</v>
      </c>
      <c r="J27" s="173"/>
      <c r="K27" s="174"/>
      <c r="L27" s="174"/>
      <c r="M27" s="174"/>
      <c r="N27" s="174"/>
      <c r="O27" s="174"/>
      <c r="P27" s="174"/>
      <c r="Q27" s="174"/>
      <c r="R27" s="174"/>
      <c r="S27" s="174"/>
      <c r="T27" s="175"/>
      <c r="U27" s="53"/>
      <c r="V27" s="260">
        <f t="shared" si="0"/>
        <v>0</v>
      </c>
      <c r="W27" s="176"/>
      <c r="X27" s="177"/>
      <c r="Y27" s="178"/>
      <c r="Z27" s="177"/>
      <c r="AA27" s="178"/>
      <c r="AB27" s="177"/>
      <c r="AC27" s="178"/>
      <c r="AD27" s="177"/>
      <c r="AE27" s="178"/>
      <c r="AF27" s="177"/>
      <c r="AG27" s="178"/>
      <c r="AH27" s="177"/>
      <c r="AI27" s="178"/>
      <c r="AJ27" s="51">
        <f t="shared" si="1"/>
        <v>0</v>
      </c>
      <c r="AK27" s="195"/>
      <c r="AL27" s="179"/>
      <c r="AM27" s="243"/>
      <c r="AN27" s="243"/>
      <c r="AO27" s="244"/>
      <c r="AP27" s="245"/>
      <c r="AQ27" s="243"/>
      <c r="AS27" s="242"/>
      <c r="AT27" s="191"/>
    </row>
    <row r="28" spans="1:45" ht="12.75">
      <c r="A28" s="169">
        <f>'Sub-Cpt Record'!A29</f>
        <v>0</v>
      </c>
      <c r="B28" s="170">
        <f>'Sub-Cpt Record'!B29</f>
        <v>0</v>
      </c>
      <c r="C28" s="80"/>
      <c r="D28" s="80"/>
      <c r="E28" s="80"/>
      <c r="F28" s="171">
        <f>'Sub-Cpt Record'!F29</f>
        <v>0</v>
      </c>
      <c r="G28" s="171">
        <f>'Sub-Cpt Record'!G29</f>
        <v>0</v>
      </c>
      <c r="H28" s="171">
        <f>'Sub-Cpt Record'!H29</f>
        <v>0</v>
      </c>
      <c r="I28" s="172">
        <f>'Sub-Cpt Record'!I29</f>
        <v>0</v>
      </c>
      <c r="J28" s="173"/>
      <c r="K28" s="174"/>
      <c r="L28" s="174"/>
      <c r="M28" s="174"/>
      <c r="N28" s="174"/>
      <c r="O28" s="174"/>
      <c r="P28" s="174"/>
      <c r="Q28" s="174"/>
      <c r="R28" s="174"/>
      <c r="S28" s="174"/>
      <c r="T28" s="175"/>
      <c r="U28" s="53"/>
      <c r="V28" s="260">
        <f t="shared" si="0"/>
        <v>0</v>
      </c>
      <c r="W28" s="176"/>
      <c r="X28" s="177"/>
      <c r="Y28" s="178"/>
      <c r="Z28" s="177"/>
      <c r="AA28" s="178"/>
      <c r="AB28" s="177"/>
      <c r="AC28" s="178"/>
      <c r="AD28" s="177"/>
      <c r="AE28" s="178"/>
      <c r="AF28" s="177"/>
      <c r="AG28" s="178"/>
      <c r="AH28" s="177"/>
      <c r="AI28" s="178"/>
      <c r="AJ28" s="51">
        <f t="shared" si="1"/>
        <v>0</v>
      </c>
      <c r="AK28" s="195"/>
      <c r="AL28" s="179"/>
      <c r="AM28" s="243"/>
      <c r="AN28" s="243"/>
      <c r="AO28" s="244"/>
      <c r="AP28" s="245"/>
      <c r="AQ28" s="243"/>
      <c r="AS28" s="242"/>
    </row>
    <row r="29" spans="1:45" ht="38.25">
      <c r="A29" s="169">
        <f>'Sub-Cpt Record'!A30</f>
        <v>4</v>
      </c>
      <c r="B29" s="170" t="str">
        <f>'Sub-Cpt Record'!B30</f>
        <v>c</v>
      </c>
      <c r="C29" s="95">
        <v>2</v>
      </c>
      <c r="D29" s="95" t="s">
        <v>556</v>
      </c>
      <c r="E29" s="95" t="s">
        <v>568</v>
      </c>
      <c r="F29" s="171">
        <f>'Sub-Cpt Record'!F30</f>
        <v>0.44</v>
      </c>
      <c r="G29" s="171">
        <f>'Sub-Cpt Record'!G30</f>
        <v>0.44</v>
      </c>
      <c r="H29" s="171" t="str">
        <f>'Sub-Cpt Record'!H30</f>
        <v>MB/SP</v>
      </c>
      <c r="I29" s="172">
        <f>'Sub-Cpt Record'!I30</f>
        <v>0</v>
      </c>
      <c r="J29" s="173"/>
      <c r="K29" s="174"/>
      <c r="L29" s="174"/>
      <c r="M29" s="174"/>
      <c r="N29" s="174"/>
      <c r="O29" s="174"/>
      <c r="P29" s="174"/>
      <c r="Q29" s="174"/>
      <c r="R29" s="174"/>
      <c r="S29" s="174"/>
      <c r="T29" s="175"/>
      <c r="U29" s="53"/>
      <c r="V29" s="260">
        <f t="shared" si="0"/>
        <v>0</v>
      </c>
      <c r="W29" s="176"/>
      <c r="X29" s="177"/>
      <c r="Y29" s="178"/>
      <c r="Z29" s="177"/>
      <c r="AA29" s="178"/>
      <c r="AB29" s="177"/>
      <c r="AC29" s="178"/>
      <c r="AD29" s="177"/>
      <c r="AE29" s="178"/>
      <c r="AF29" s="177"/>
      <c r="AG29" s="178"/>
      <c r="AH29" s="177"/>
      <c r="AI29" s="178"/>
      <c r="AJ29" s="51">
        <f t="shared" si="1"/>
        <v>0</v>
      </c>
      <c r="AK29" s="195"/>
      <c r="AL29" s="179"/>
      <c r="AM29" s="243"/>
      <c r="AN29" s="243"/>
      <c r="AO29" s="244"/>
      <c r="AP29" s="245"/>
      <c r="AQ29" s="243"/>
      <c r="AS29" s="242"/>
    </row>
    <row r="30" spans="1:45" ht="12.75">
      <c r="A30" s="169">
        <f>'Sub-Cpt Record'!A31</f>
        <v>0</v>
      </c>
      <c r="B30" s="170">
        <f>'Sub-Cpt Record'!B31</f>
        <v>0</v>
      </c>
      <c r="C30" s="95"/>
      <c r="D30" s="95"/>
      <c r="E30" s="95"/>
      <c r="F30" s="171">
        <f>'Sub-Cpt Record'!F31</f>
        <v>0</v>
      </c>
      <c r="G30" s="171">
        <f>'Sub-Cpt Record'!G31</f>
        <v>0</v>
      </c>
      <c r="H30" s="171">
        <f>'Sub-Cpt Record'!H31</f>
        <v>0</v>
      </c>
      <c r="I30" s="172">
        <f>'Sub-Cpt Record'!I31</f>
        <v>0</v>
      </c>
      <c r="J30" s="173"/>
      <c r="K30" s="174"/>
      <c r="L30" s="174"/>
      <c r="M30" s="174"/>
      <c r="N30" s="174"/>
      <c r="O30" s="174"/>
      <c r="P30" s="174"/>
      <c r="Q30" s="174"/>
      <c r="R30" s="174"/>
      <c r="S30" s="174"/>
      <c r="T30" s="175"/>
      <c r="U30" s="53"/>
      <c r="V30" s="260">
        <f t="shared" si="0"/>
        <v>0</v>
      </c>
      <c r="W30" s="176"/>
      <c r="X30" s="177"/>
      <c r="Y30" s="178"/>
      <c r="Z30" s="177"/>
      <c r="AA30" s="178"/>
      <c r="AB30" s="177"/>
      <c r="AC30" s="178"/>
      <c r="AD30" s="177"/>
      <c r="AE30" s="178"/>
      <c r="AF30" s="177"/>
      <c r="AG30" s="178"/>
      <c r="AH30" s="177"/>
      <c r="AI30" s="178"/>
      <c r="AJ30" s="51">
        <f t="shared" si="1"/>
        <v>0</v>
      </c>
      <c r="AK30" s="195"/>
      <c r="AL30" s="179"/>
      <c r="AM30" s="243"/>
      <c r="AN30" s="243"/>
      <c r="AO30" s="244"/>
      <c r="AP30" s="245"/>
      <c r="AQ30" s="243"/>
      <c r="AS30" s="242"/>
    </row>
    <row r="31" spans="1:45" ht="63.75">
      <c r="A31" s="169">
        <f>'Sub-Cpt Record'!A32</f>
        <v>4</v>
      </c>
      <c r="B31" s="170" t="str">
        <f>'Sub-Cpt Record'!B32</f>
        <v>b</v>
      </c>
      <c r="C31" s="95">
        <v>2</v>
      </c>
      <c r="D31" s="95" t="s">
        <v>547</v>
      </c>
      <c r="E31" s="95" t="s">
        <v>569</v>
      </c>
      <c r="F31" s="171">
        <f>'Sub-Cpt Record'!F32</f>
        <v>1.45</v>
      </c>
      <c r="G31" s="171">
        <f>'Sub-Cpt Record'!G32</f>
        <v>1.45</v>
      </c>
      <c r="H31" s="171" t="str">
        <f>'Sub-Cpt Record'!H32</f>
        <v>MB</v>
      </c>
      <c r="I31" s="172">
        <f>'Sub-Cpt Record'!I32</f>
        <v>0</v>
      </c>
      <c r="J31" s="173"/>
      <c r="K31" s="174"/>
      <c r="L31" s="174"/>
      <c r="M31" s="174"/>
      <c r="N31" s="174"/>
      <c r="O31" s="174"/>
      <c r="P31" s="174"/>
      <c r="Q31" s="174"/>
      <c r="R31" s="174"/>
      <c r="S31" s="174"/>
      <c r="T31" s="175"/>
      <c r="U31" s="53"/>
      <c r="V31" s="260">
        <f t="shared" si="0"/>
        <v>0</v>
      </c>
      <c r="W31" s="176"/>
      <c r="X31" s="177"/>
      <c r="Y31" s="178"/>
      <c r="Z31" s="177"/>
      <c r="AA31" s="178"/>
      <c r="AB31" s="177"/>
      <c r="AC31" s="178"/>
      <c r="AD31" s="177"/>
      <c r="AE31" s="178"/>
      <c r="AF31" s="177"/>
      <c r="AG31" s="178"/>
      <c r="AH31" s="177"/>
      <c r="AI31" s="178"/>
      <c r="AJ31" s="51">
        <f t="shared" si="1"/>
        <v>0</v>
      </c>
      <c r="AK31" s="195"/>
      <c r="AL31" s="179"/>
      <c r="AM31" s="243"/>
      <c r="AN31" s="243"/>
      <c r="AO31" s="244"/>
      <c r="AP31" s="245"/>
      <c r="AQ31" s="243"/>
      <c r="AS31" s="242"/>
    </row>
    <row r="32" spans="1:45" ht="12.75">
      <c r="A32" s="169">
        <f>'Sub-Cpt Record'!A33</f>
        <v>0</v>
      </c>
      <c r="B32" s="170">
        <f>'Sub-Cpt Record'!B33</f>
        <v>0</v>
      </c>
      <c r="C32" s="95"/>
      <c r="D32" s="95"/>
      <c r="E32" s="95"/>
      <c r="F32" s="171">
        <f>'Sub-Cpt Record'!F33</f>
        <v>0</v>
      </c>
      <c r="G32" s="171">
        <f>'Sub-Cpt Record'!G33</f>
        <v>0</v>
      </c>
      <c r="H32" s="171">
        <f>'Sub-Cpt Record'!H33</f>
        <v>0</v>
      </c>
      <c r="I32" s="172">
        <f>'Sub-Cpt Record'!I33</f>
        <v>0</v>
      </c>
      <c r="J32" s="173"/>
      <c r="K32" s="174"/>
      <c r="L32" s="174"/>
      <c r="M32" s="174"/>
      <c r="N32" s="174"/>
      <c r="O32" s="174"/>
      <c r="P32" s="174"/>
      <c r="Q32" s="174"/>
      <c r="R32" s="174"/>
      <c r="S32" s="174"/>
      <c r="T32" s="175"/>
      <c r="U32" s="53"/>
      <c r="V32" s="260">
        <f t="shared" si="0"/>
        <v>0</v>
      </c>
      <c r="W32" s="176"/>
      <c r="X32" s="177"/>
      <c r="Y32" s="178"/>
      <c r="Z32" s="177"/>
      <c r="AA32" s="178"/>
      <c r="AB32" s="177"/>
      <c r="AC32" s="178"/>
      <c r="AD32" s="177"/>
      <c r="AE32" s="178"/>
      <c r="AF32" s="177"/>
      <c r="AG32" s="178"/>
      <c r="AH32" s="177"/>
      <c r="AI32" s="178"/>
      <c r="AJ32" s="51">
        <f t="shared" si="1"/>
        <v>0</v>
      </c>
      <c r="AK32" s="195"/>
      <c r="AL32" s="179"/>
      <c r="AM32" s="243"/>
      <c r="AN32" s="243"/>
      <c r="AO32" s="244"/>
      <c r="AP32" s="245"/>
      <c r="AQ32" s="243"/>
      <c r="AS32" s="242"/>
    </row>
    <row r="33" spans="1:45" ht="76.5">
      <c r="A33" s="169">
        <f>'Sub-Cpt Record'!A34</f>
        <v>5</v>
      </c>
      <c r="B33" s="170">
        <f>'Sub-Cpt Record'!B34</f>
        <v>0</v>
      </c>
      <c r="C33" s="95">
        <v>1</v>
      </c>
      <c r="D33" s="95"/>
      <c r="E33" s="95" t="s">
        <v>571</v>
      </c>
      <c r="F33" s="171">
        <f>'Sub-Cpt Record'!F34</f>
        <v>2.48</v>
      </c>
      <c r="G33" s="171">
        <f>'Sub-Cpt Record'!G34</f>
        <v>2.48</v>
      </c>
      <c r="H33" s="171" t="str">
        <f>'Sub-Cpt Record'!H34</f>
        <v>MB</v>
      </c>
      <c r="I33" s="172">
        <f>'Sub-Cpt Record'!I34</f>
        <v>0</v>
      </c>
      <c r="J33" s="173"/>
      <c r="K33" s="174"/>
      <c r="L33" s="174"/>
      <c r="M33" s="174"/>
      <c r="N33" s="174"/>
      <c r="O33" s="174"/>
      <c r="P33" s="174"/>
      <c r="Q33" s="174"/>
      <c r="R33" s="174"/>
      <c r="S33" s="174"/>
      <c r="T33" s="175"/>
      <c r="U33" s="53"/>
      <c r="V33" s="260">
        <f t="shared" si="0"/>
        <v>0</v>
      </c>
      <c r="W33" s="176"/>
      <c r="X33" s="177"/>
      <c r="Y33" s="178"/>
      <c r="Z33" s="177"/>
      <c r="AA33" s="178"/>
      <c r="AB33" s="177"/>
      <c r="AC33" s="178"/>
      <c r="AD33" s="177"/>
      <c r="AE33" s="178"/>
      <c r="AF33" s="177"/>
      <c r="AG33" s="178"/>
      <c r="AH33" s="177"/>
      <c r="AI33" s="178"/>
      <c r="AJ33" s="51">
        <f t="shared" si="1"/>
        <v>0</v>
      </c>
      <c r="AK33" s="195"/>
      <c r="AL33" s="179"/>
      <c r="AM33" s="243"/>
      <c r="AN33" s="243"/>
      <c r="AO33" s="244"/>
      <c r="AP33" s="245"/>
      <c r="AQ33" s="243"/>
      <c r="AS33" s="242"/>
    </row>
    <row r="34" spans="1:45" ht="12.75">
      <c r="A34" s="169">
        <f>'Sub-Cpt Record'!A35</f>
        <v>0</v>
      </c>
      <c r="B34" s="170">
        <f>'Sub-Cpt Record'!B35</f>
        <v>0</v>
      </c>
      <c r="C34" s="95"/>
      <c r="D34" s="95"/>
      <c r="E34" s="95"/>
      <c r="F34" s="171">
        <f>'Sub-Cpt Record'!F35</f>
        <v>0</v>
      </c>
      <c r="G34" s="171">
        <f>'Sub-Cpt Record'!G35</f>
        <v>0</v>
      </c>
      <c r="H34" s="171">
        <f>'Sub-Cpt Record'!H35</f>
        <v>0</v>
      </c>
      <c r="I34" s="172">
        <f>'Sub-Cpt Record'!I35</f>
        <v>0</v>
      </c>
      <c r="J34" s="173"/>
      <c r="K34" s="174"/>
      <c r="L34" s="174"/>
      <c r="M34" s="174"/>
      <c r="N34" s="174"/>
      <c r="O34" s="174"/>
      <c r="P34" s="174"/>
      <c r="Q34" s="174"/>
      <c r="R34" s="174"/>
      <c r="S34" s="174"/>
      <c r="T34" s="175"/>
      <c r="U34" s="53"/>
      <c r="V34" s="260">
        <f t="shared" si="0"/>
        <v>0</v>
      </c>
      <c r="W34" s="176"/>
      <c r="X34" s="177"/>
      <c r="Y34" s="178"/>
      <c r="Z34" s="177"/>
      <c r="AA34" s="178"/>
      <c r="AB34" s="177"/>
      <c r="AC34" s="178"/>
      <c r="AD34" s="177"/>
      <c r="AE34" s="178"/>
      <c r="AF34" s="177"/>
      <c r="AG34" s="178"/>
      <c r="AH34" s="177"/>
      <c r="AI34" s="178"/>
      <c r="AJ34" s="51">
        <f t="shared" si="1"/>
        <v>0</v>
      </c>
      <c r="AK34" s="195"/>
      <c r="AL34" s="179"/>
      <c r="AM34" s="243"/>
      <c r="AN34" s="243"/>
      <c r="AO34" s="244"/>
      <c r="AP34" s="245"/>
      <c r="AQ34" s="243"/>
      <c r="AS34" s="242"/>
    </row>
    <row r="35" spans="1:45" ht="89.25">
      <c r="A35" s="169">
        <f>'Sub-Cpt Record'!A36</f>
        <v>6</v>
      </c>
      <c r="B35" s="170">
        <f>'Sub-Cpt Record'!B36</f>
        <v>0</v>
      </c>
      <c r="C35" s="95">
        <v>2</v>
      </c>
      <c r="D35" s="95"/>
      <c r="E35" s="95" t="s">
        <v>573</v>
      </c>
      <c r="F35" s="171">
        <f>'Sub-Cpt Record'!F36</f>
        <v>4.75</v>
      </c>
      <c r="G35" s="171">
        <f>'Sub-Cpt Record'!G36</f>
        <v>4.47</v>
      </c>
      <c r="H35" s="171" t="str">
        <f>'Sub-Cpt Record'!H36</f>
        <v>BI/POK</v>
      </c>
      <c r="I35" s="172">
        <f>'Sub-Cpt Record'!I36</f>
        <v>0</v>
      </c>
      <c r="J35" s="173"/>
      <c r="K35" s="174"/>
      <c r="L35" s="174"/>
      <c r="M35" s="174"/>
      <c r="N35" s="174"/>
      <c r="O35" s="174"/>
      <c r="P35" s="174"/>
      <c r="Q35" s="174"/>
      <c r="R35" s="174"/>
      <c r="S35" s="174"/>
      <c r="T35" s="175"/>
      <c r="U35" s="53"/>
      <c r="V35" s="260">
        <f t="shared" si="0"/>
        <v>0</v>
      </c>
      <c r="W35" s="176"/>
      <c r="X35" s="177"/>
      <c r="Y35" s="178"/>
      <c r="Z35" s="177"/>
      <c r="AA35" s="178"/>
      <c r="AB35" s="177"/>
      <c r="AC35" s="178"/>
      <c r="AD35" s="177"/>
      <c r="AE35" s="178"/>
      <c r="AF35" s="177"/>
      <c r="AG35" s="178"/>
      <c r="AH35" s="177"/>
      <c r="AI35" s="178"/>
      <c r="AJ35" s="51">
        <f t="shared" si="1"/>
        <v>0</v>
      </c>
      <c r="AK35" s="195"/>
      <c r="AL35" s="179"/>
      <c r="AM35" s="243"/>
      <c r="AN35" s="243"/>
      <c r="AO35" s="244"/>
      <c r="AP35" s="245"/>
      <c r="AQ35" s="243"/>
      <c r="AS35" s="242"/>
    </row>
    <row r="36" spans="1:45" ht="12.75">
      <c r="A36" s="169">
        <f>'Sub-Cpt Record'!A37</f>
        <v>0</v>
      </c>
      <c r="B36" s="170">
        <f>'Sub-Cpt Record'!B37</f>
        <v>0</v>
      </c>
      <c r="C36" s="95"/>
      <c r="D36" s="95"/>
      <c r="E36" s="95"/>
      <c r="F36" s="171">
        <f>'Sub-Cpt Record'!F37</f>
        <v>0</v>
      </c>
      <c r="G36" s="171">
        <f>'Sub-Cpt Record'!G37</f>
        <v>0</v>
      </c>
      <c r="H36" s="171">
        <f>'Sub-Cpt Record'!H37</f>
        <v>0</v>
      </c>
      <c r="I36" s="172">
        <f>'Sub-Cpt Record'!I37</f>
        <v>0</v>
      </c>
      <c r="J36" s="173"/>
      <c r="K36" s="174"/>
      <c r="L36" s="174"/>
      <c r="M36" s="174"/>
      <c r="N36" s="174"/>
      <c r="O36" s="174"/>
      <c r="P36" s="174"/>
      <c r="Q36" s="174"/>
      <c r="R36" s="174"/>
      <c r="S36" s="174"/>
      <c r="T36" s="175"/>
      <c r="U36" s="53"/>
      <c r="V36" s="260">
        <f t="shared" si="0"/>
        <v>0</v>
      </c>
      <c r="W36" s="176"/>
      <c r="X36" s="177"/>
      <c r="Y36" s="178"/>
      <c r="Z36" s="177"/>
      <c r="AA36" s="178"/>
      <c r="AB36" s="177"/>
      <c r="AC36" s="178"/>
      <c r="AD36" s="177"/>
      <c r="AE36" s="178"/>
      <c r="AF36" s="177"/>
      <c r="AG36" s="178"/>
      <c r="AH36" s="177"/>
      <c r="AI36" s="178"/>
      <c r="AJ36" s="51">
        <f t="shared" si="1"/>
        <v>0</v>
      </c>
      <c r="AK36" s="195"/>
      <c r="AL36" s="179"/>
      <c r="AM36" s="243"/>
      <c r="AN36" s="243"/>
      <c r="AO36" s="244"/>
      <c r="AP36" s="245"/>
      <c r="AQ36" s="243"/>
      <c r="AS36" s="242"/>
    </row>
    <row r="37" spans="1:45" ht="63.75">
      <c r="A37" s="169">
        <f>'Sub-Cpt Record'!A38</f>
        <v>7</v>
      </c>
      <c r="B37" s="170">
        <f>'Sub-Cpt Record'!B38</f>
        <v>0</v>
      </c>
      <c r="C37" s="95">
        <v>3</v>
      </c>
      <c r="D37" s="95"/>
      <c r="E37" s="95" t="s">
        <v>575</v>
      </c>
      <c r="F37" s="171">
        <f>'Sub-Cpt Record'!F38</f>
        <v>2.42</v>
      </c>
      <c r="G37" s="171">
        <f>'Sub-Cpt Record'!G38</f>
        <v>2.42</v>
      </c>
      <c r="H37" s="171" t="str">
        <f>'Sub-Cpt Record'!H38</f>
        <v>BE/SP/MB</v>
      </c>
      <c r="I37" s="172">
        <f>'Sub-Cpt Record'!I38</f>
        <v>0</v>
      </c>
      <c r="J37" s="173"/>
      <c r="K37" s="174"/>
      <c r="L37" s="174"/>
      <c r="M37" s="174"/>
      <c r="N37" s="174"/>
      <c r="O37" s="174"/>
      <c r="P37" s="174"/>
      <c r="Q37" s="174"/>
      <c r="R37" s="174"/>
      <c r="S37" s="174"/>
      <c r="T37" s="175"/>
      <c r="U37" s="53"/>
      <c r="V37" s="260">
        <f t="shared" si="0"/>
        <v>0</v>
      </c>
      <c r="W37" s="176"/>
      <c r="X37" s="177"/>
      <c r="Y37" s="178"/>
      <c r="Z37" s="177"/>
      <c r="AA37" s="178"/>
      <c r="AB37" s="177"/>
      <c r="AC37" s="178"/>
      <c r="AD37" s="177"/>
      <c r="AE37" s="178"/>
      <c r="AF37" s="177"/>
      <c r="AG37" s="178"/>
      <c r="AH37" s="177"/>
      <c r="AI37" s="178"/>
      <c r="AJ37" s="51">
        <f t="shared" si="1"/>
        <v>0</v>
      </c>
      <c r="AK37" s="195"/>
      <c r="AL37" s="179"/>
      <c r="AM37" s="243"/>
      <c r="AN37" s="243"/>
      <c r="AO37" s="244"/>
      <c r="AP37" s="245"/>
      <c r="AQ37" s="243"/>
      <c r="AS37" s="242"/>
    </row>
    <row r="38" spans="1:45" ht="12.75">
      <c r="A38" s="169">
        <f>'Sub-Cpt Record'!A39</f>
        <v>0</v>
      </c>
      <c r="B38" s="170">
        <f>'Sub-Cpt Record'!B39</f>
        <v>0</v>
      </c>
      <c r="C38" s="95"/>
      <c r="D38" s="95"/>
      <c r="E38" s="95"/>
      <c r="F38" s="171">
        <f>'Sub-Cpt Record'!F39</f>
        <v>0</v>
      </c>
      <c r="G38" s="171">
        <f>'Sub-Cpt Record'!G39</f>
        <v>0</v>
      </c>
      <c r="H38" s="171">
        <f>'Sub-Cpt Record'!H39</f>
        <v>0</v>
      </c>
      <c r="I38" s="172">
        <f>'Sub-Cpt Record'!I39</f>
        <v>0</v>
      </c>
      <c r="J38" s="173"/>
      <c r="K38" s="174"/>
      <c r="L38" s="174"/>
      <c r="M38" s="174"/>
      <c r="N38" s="174"/>
      <c r="O38" s="174"/>
      <c r="P38" s="174"/>
      <c r="Q38" s="174"/>
      <c r="R38" s="174"/>
      <c r="S38" s="174"/>
      <c r="T38" s="175"/>
      <c r="U38" s="53"/>
      <c r="V38" s="260">
        <f t="shared" si="0"/>
        <v>0</v>
      </c>
      <c r="W38" s="176"/>
      <c r="X38" s="177"/>
      <c r="Y38" s="178"/>
      <c r="Z38" s="177"/>
      <c r="AA38" s="178"/>
      <c r="AB38" s="177"/>
      <c r="AC38" s="178"/>
      <c r="AD38" s="177"/>
      <c r="AE38" s="178"/>
      <c r="AF38" s="177"/>
      <c r="AG38" s="178"/>
      <c r="AH38" s="177"/>
      <c r="AI38" s="178"/>
      <c r="AJ38" s="51">
        <f t="shared" si="1"/>
        <v>0</v>
      </c>
      <c r="AK38" s="195"/>
      <c r="AL38" s="179"/>
      <c r="AM38" s="243"/>
      <c r="AN38" s="243"/>
      <c r="AO38" s="244"/>
      <c r="AP38" s="245"/>
      <c r="AQ38" s="243"/>
      <c r="AS38" s="242"/>
    </row>
    <row r="39" spans="1:45" ht="63.75">
      <c r="A39" s="169">
        <f>'Sub-Cpt Record'!A40</f>
        <v>8</v>
      </c>
      <c r="B39" s="170">
        <f>'Sub-Cpt Record'!B40</f>
        <v>0</v>
      </c>
      <c r="C39" s="95">
        <v>4</v>
      </c>
      <c r="D39" s="95"/>
      <c r="E39" s="95" t="s">
        <v>578</v>
      </c>
      <c r="F39" s="171">
        <f>'Sub-Cpt Record'!F40</f>
        <v>0.33</v>
      </c>
      <c r="G39" s="171">
        <f>'Sub-Cpt Record'!G40</f>
        <v>0.33</v>
      </c>
      <c r="H39" s="171" t="str">
        <f>'Sub-Cpt Record'!H40</f>
        <v>MB/SP</v>
      </c>
      <c r="I39" s="172">
        <f>'Sub-Cpt Record'!I40</f>
        <v>0</v>
      </c>
      <c r="J39" s="173"/>
      <c r="K39" s="174"/>
      <c r="L39" s="174"/>
      <c r="M39" s="174"/>
      <c r="N39" s="174"/>
      <c r="O39" s="174"/>
      <c r="P39" s="174"/>
      <c r="Q39" s="174"/>
      <c r="R39" s="174"/>
      <c r="S39" s="174"/>
      <c r="T39" s="175"/>
      <c r="U39" s="53"/>
      <c r="V39" s="260">
        <f t="shared" si="0"/>
        <v>0</v>
      </c>
      <c r="W39" s="176"/>
      <c r="X39" s="177"/>
      <c r="Y39" s="178"/>
      <c r="Z39" s="177"/>
      <c r="AA39" s="178"/>
      <c r="AB39" s="177"/>
      <c r="AC39" s="178"/>
      <c r="AD39" s="177"/>
      <c r="AE39" s="178"/>
      <c r="AF39" s="177"/>
      <c r="AG39" s="178"/>
      <c r="AH39" s="177"/>
      <c r="AI39" s="178"/>
      <c r="AJ39" s="51">
        <f t="shared" si="1"/>
        <v>0</v>
      </c>
      <c r="AK39" s="195"/>
      <c r="AL39" s="179"/>
      <c r="AM39" s="243"/>
      <c r="AN39" s="243"/>
      <c r="AO39" s="244"/>
      <c r="AP39" s="245"/>
      <c r="AQ39" s="243"/>
      <c r="AS39" s="242"/>
    </row>
    <row r="40" spans="1:45" ht="12.75">
      <c r="A40" s="169">
        <f>'Sub-Cpt Record'!A41</f>
        <v>0</v>
      </c>
      <c r="B40" s="170">
        <f>'Sub-Cpt Record'!B41</f>
        <v>0</v>
      </c>
      <c r="C40" s="95"/>
      <c r="D40" s="95"/>
      <c r="E40" s="95"/>
      <c r="F40" s="171">
        <f>'Sub-Cpt Record'!F41</f>
        <v>0</v>
      </c>
      <c r="G40" s="171">
        <f>'Sub-Cpt Record'!G41</f>
        <v>0</v>
      </c>
      <c r="H40" s="171">
        <f>'Sub-Cpt Record'!H41</f>
        <v>0</v>
      </c>
      <c r="I40" s="172">
        <f>'Sub-Cpt Record'!I41</f>
        <v>0</v>
      </c>
      <c r="J40" s="173"/>
      <c r="K40" s="174"/>
      <c r="L40" s="174"/>
      <c r="M40" s="174"/>
      <c r="N40" s="174"/>
      <c r="O40" s="174"/>
      <c r="P40" s="174"/>
      <c r="Q40" s="174"/>
      <c r="R40" s="174"/>
      <c r="S40" s="174"/>
      <c r="T40" s="175"/>
      <c r="U40" s="53"/>
      <c r="V40" s="260">
        <f t="shared" si="0"/>
        <v>0</v>
      </c>
      <c r="W40" s="176"/>
      <c r="X40" s="177"/>
      <c r="Y40" s="178"/>
      <c r="Z40" s="177"/>
      <c r="AA40" s="178"/>
      <c r="AB40" s="177"/>
      <c r="AC40" s="178"/>
      <c r="AD40" s="177"/>
      <c r="AE40" s="178"/>
      <c r="AF40" s="177"/>
      <c r="AG40" s="178"/>
      <c r="AH40" s="177"/>
      <c r="AI40" s="178"/>
      <c r="AJ40" s="51">
        <f t="shared" si="1"/>
        <v>0</v>
      </c>
      <c r="AK40" s="195"/>
      <c r="AL40" s="179"/>
      <c r="AM40" s="243"/>
      <c r="AN40" s="243"/>
      <c r="AO40" s="244"/>
      <c r="AP40" s="245"/>
      <c r="AQ40" s="243"/>
      <c r="AS40" s="242"/>
    </row>
    <row r="41" spans="1:45" ht="63.75">
      <c r="A41" s="169">
        <f>'Sub-Cpt Record'!A42</f>
        <v>9</v>
      </c>
      <c r="B41" s="170">
        <f>'Sub-Cpt Record'!B42</f>
        <v>0</v>
      </c>
      <c r="C41" s="95">
        <v>5</v>
      </c>
      <c r="D41" s="95"/>
      <c r="E41" s="95" t="s">
        <v>580</v>
      </c>
      <c r="F41" s="171">
        <f>'Sub-Cpt Record'!F42</f>
        <v>0.57</v>
      </c>
      <c r="G41" s="171">
        <f>'Sub-Cpt Record'!G42</f>
        <v>0.57</v>
      </c>
      <c r="H41" s="171" t="str">
        <f>'Sub-Cpt Record'!H42</f>
        <v>MB</v>
      </c>
      <c r="I41" s="172">
        <f>'Sub-Cpt Record'!I42</f>
        <v>0</v>
      </c>
      <c r="J41" s="173"/>
      <c r="K41" s="174"/>
      <c r="L41" s="174"/>
      <c r="M41" s="174"/>
      <c r="N41" s="174"/>
      <c r="O41" s="174"/>
      <c r="P41" s="174"/>
      <c r="Q41" s="174"/>
      <c r="R41" s="174"/>
      <c r="S41" s="174"/>
      <c r="T41" s="175"/>
      <c r="U41" s="53"/>
      <c r="V41" s="260">
        <f t="shared" si="0"/>
        <v>0</v>
      </c>
      <c r="W41" s="176"/>
      <c r="X41" s="177"/>
      <c r="Y41" s="178"/>
      <c r="Z41" s="177"/>
      <c r="AA41" s="178"/>
      <c r="AB41" s="177"/>
      <c r="AC41" s="178"/>
      <c r="AD41" s="177"/>
      <c r="AE41" s="178"/>
      <c r="AF41" s="177"/>
      <c r="AG41" s="178"/>
      <c r="AH41" s="177"/>
      <c r="AI41" s="178"/>
      <c r="AJ41" s="51">
        <f t="shared" si="1"/>
        <v>0</v>
      </c>
      <c r="AK41" s="195"/>
      <c r="AL41" s="179"/>
      <c r="AM41" s="243"/>
      <c r="AN41" s="243"/>
      <c r="AO41" s="244"/>
      <c r="AP41" s="245"/>
      <c r="AQ41" s="243"/>
      <c r="AS41" s="242"/>
    </row>
    <row r="42" spans="1:45" ht="12.75">
      <c r="A42" s="169">
        <f>'Sub-Cpt Record'!A43</f>
        <v>0</v>
      </c>
      <c r="B42" s="170">
        <f>'Sub-Cpt Record'!B43</f>
        <v>0</v>
      </c>
      <c r="C42" s="170"/>
      <c r="D42" s="170"/>
      <c r="E42" s="170"/>
      <c r="F42" s="171">
        <f>'Sub-Cpt Record'!F43</f>
        <v>0</v>
      </c>
      <c r="G42" s="171">
        <f>'Sub-Cpt Record'!G43</f>
        <v>0</v>
      </c>
      <c r="H42" s="171">
        <f>'Sub-Cpt Record'!H43</f>
        <v>0</v>
      </c>
      <c r="I42" s="172">
        <f>'Sub-Cpt Record'!I43</f>
        <v>0</v>
      </c>
      <c r="J42" s="173"/>
      <c r="K42" s="174"/>
      <c r="L42" s="174"/>
      <c r="M42" s="174"/>
      <c r="N42" s="174"/>
      <c r="O42" s="174"/>
      <c r="P42" s="174"/>
      <c r="Q42" s="174"/>
      <c r="R42" s="174"/>
      <c r="S42" s="174"/>
      <c r="T42" s="175"/>
      <c r="U42" s="53"/>
      <c r="V42" s="260">
        <f t="shared" si="0"/>
        <v>0</v>
      </c>
      <c r="W42" s="176"/>
      <c r="X42" s="177"/>
      <c r="Y42" s="178"/>
      <c r="Z42" s="177"/>
      <c r="AA42" s="178"/>
      <c r="AB42" s="177"/>
      <c r="AC42" s="178"/>
      <c r="AD42" s="177"/>
      <c r="AE42" s="178"/>
      <c r="AF42" s="177"/>
      <c r="AG42" s="178"/>
      <c r="AH42" s="177"/>
      <c r="AI42" s="178"/>
      <c r="AJ42" s="51">
        <f t="shared" si="1"/>
        <v>0</v>
      </c>
      <c r="AK42" s="195"/>
      <c r="AL42" s="179"/>
      <c r="AM42" s="243"/>
      <c r="AN42" s="243"/>
      <c r="AO42" s="244"/>
      <c r="AP42" s="245"/>
      <c r="AQ42" s="243"/>
      <c r="AS42" s="242"/>
    </row>
    <row r="43" spans="1:45" ht="12.75">
      <c r="A43" s="169">
        <f>'Sub-Cpt Record'!A44</f>
        <v>0</v>
      </c>
      <c r="B43" s="170">
        <f>'Sub-Cpt Record'!B44</f>
        <v>0</v>
      </c>
      <c r="C43" s="170"/>
      <c r="D43" s="170"/>
      <c r="E43" s="170"/>
      <c r="F43" s="171">
        <f>'Sub-Cpt Record'!F44</f>
        <v>0</v>
      </c>
      <c r="G43" s="171">
        <f>'Sub-Cpt Record'!G44</f>
        <v>0</v>
      </c>
      <c r="H43" s="171">
        <f>'Sub-Cpt Record'!H44</f>
        <v>0</v>
      </c>
      <c r="I43" s="172">
        <f>'Sub-Cpt Record'!I44</f>
        <v>0</v>
      </c>
      <c r="J43" s="173"/>
      <c r="K43" s="174"/>
      <c r="L43" s="174"/>
      <c r="M43" s="174"/>
      <c r="N43" s="174"/>
      <c r="O43" s="174"/>
      <c r="P43" s="174"/>
      <c r="Q43" s="174"/>
      <c r="R43" s="174"/>
      <c r="S43" s="174"/>
      <c r="T43" s="175"/>
      <c r="U43" s="53"/>
      <c r="V43" s="260">
        <f t="shared" si="0"/>
        <v>0</v>
      </c>
      <c r="W43" s="176"/>
      <c r="X43" s="177"/>
      <c r="Y43" s="178"/>
      <c r="Z43" s="177"/>
      <c r="AA43" s="178"/>
      <c r="AB43" s="177"/>
      <c r="AC43" s="178"/>
      <c r="AD43" s="177"/>
      <c r="AE43" s="178"/>
      <c r="AF43" s="177"/>
      <c r="AG43" s="178"/>
      <c r="AH43" s="177"/>
      <c r="AI43" s="178"/>
      <c r="AJ43" s="51">
        <f t="shared" si="1"/>
        <v>0</v>
      </c>
      <c r="AK43" s="195"/>
      <c r="AL43" s="179"/>
      <c r="AM43" s="243"/>
      <c r="AN43" s="243"/>
      <c r="AO43" s="244"/>
      <c r="AP43" s="245"/>
      <c r="AQ43" s="243"/>
      <c r="AS43" s="242"/>
    </row>
    <row r="44" spans="1:45" ht="12.75">
      <c r="A44" s="169">
        <f>'Sub-Cpt Record'!A45</f>
        <v>0</v>
      </c>
      <c r="B44" s="170">
        <f>'Sub-Cpt Record'!B45</f>
        <v>0</v>
      </c>
      <c r="C44" s="170"/>
      <c r="D44" s="170"/>
      <c r="E44" s="170"/>
      <c r="F44" s="171">
        <f>'Sub-Cpt Record'!F45</f>
        <v>0</v>
      </c>
      <c r="G44" s="171">
        <f>'Sub-Cpt Record'!G45</f>
        <v>0</v>
      </c>
      <c r="H44" s="171">
        <f>'Sub-Cpt Record'!H45</f>
        <v>0</v>
      </c>
      <c r="I44" s="172">
        <f>'Sub-Cpt Record'!I45</f>
        <v>0</v>
      </c>
      <c r="J44" s="173"/>
      <c r="K44" s="174"/>
      <c r="L44" s="174"/>
      <c r="M44" s="174"/>
      <c r="N44" s="174"/>
      <c r="O44" s="174"/>
      <c r="P44" s="174"/>
      <c r="Q44" s="174"/>
      <c r="R44" s="174"/>
      <c r="S44" s="174"/>
      <c r="T44" s="175"/>
      <c r="U44" s="53"/>
      <c r="V44" s="260">
        <f t="shared" si="0"/>
        <v>0</v>
      </c>
      <c r="W44" s="176"/>
      <c r="X44" s="177"/>
      <c r="Y44" s="178"/>
      <c r="Z44" s="177"/>
      <c r="AA44" s="178"/>
      <c r="AB44" s="177"/>
      <c r="AC44" s="178"/>
      <c r="AD44" s="177"/>
      <c r="AE44" s="178"/>
      <c r="AF44" s="177"/>
      <c r="AG44" s="178"/>
      <c r="AH44" s="177"/>
      <c r="AI44" s="178"/>
      <c r="AJ44" s="51">
        <f t="shared" si="1"/>
        <v>0</v>
      </c>
      <c r="AK44" s="195"/>
      <c r="AL44" s="179"/>
      <c r="AM44" s="243"/>
      <c r="AN44" s="243"/>
      <c r="AO44" s="244"/>
      <c r="AP44" s="245"/>
      <c r="AQ44" s="243"/>
      <c r="AS44" s="242"/>
    </row>
    <row r="45" spans="1:45" ht="12.75">
      <c r="A45" s="169">
        <f>'Sub-Cpt Record'!A46</f>
        <v>0</v>
      </c>
      <c r="B45" s="170">
        <f>'Sub-Cpt Record'!B46</f>
        <v>0</v>
      </c>
      <c r="C45" s="170"/>
      <c r="D45" s="170"/>
      <c r="E45" s="170"/>
      <c r="F45" s="171">
        <f>'Sub-Cpt Record'!F46</f>
        <v>0</v>
      </c>
      <c r="G45" s="171">
        <f>'Sub-Cpt Record'!G46</f>
        <v>0</v>
      </c>
      <c r="H45" s="171">
        <f>'Sub-Cpt Record'!H46</f>
        <v>0</v>
      </c>
      <c r="I45" s="172">
        <f>'Sub-Cpt Record'!I46</f>
        <v>0</v>
      </c>
      <c r="J45" s="173"/>
      <c r="K45" s="174"/>
      <c r="L45" s="174"/>
      <c r="M45" s="174"/>
      <c r="N45" s="174"/>
      <c r="O45" s="174"/>
      <c r="P45" s="174"/>
      <c r="Q45" s="174"/>
      <c r="R45" s="174"/>
      <c r="S45" s="174"/>
      <c r="T45" s="175"/>
      <c r="U45" s="53"/>
      <c r="V45" s="260">
        <f t="shared" si="0"/>
        <v>0</v>
      </c>
      <c r="W45" s="176"/>
      <c r="X45" s="177"/>
      <c r="Y45" s="178"/>
      <c r="Z45" s="177"/>
      <c r="AA45" s="178"/>
      <c r="AB45" s="177"/>
      <c r="AC45" s="178"/>
      <c r="AD45" s="177"/>
      <c r="AE45" s="178"/>
      <c r="AF45" s="177"/>
      <c r="AG45" s="178"/>
      <c r="AH45" s="177"/>
      <c r="AI45" s="178"/>
      <c r="AJ45" s="51">
        <f t="shared" si="1"/>
        <v>0</v>
      </c>
      <c r="AK45" s="195"/>
      <c r="AL45" s="179"/>
      <c r="AM45" s="243"/>
      <c r="AN45" s="243"/>
      <c r="AO45" s="244"/>
      <c r="AP45" s="245"/>
      <c r="AQ45" s="243"/>
      <c r="AS45" s="242"/>
    </row>
    <row r="46" spans="1:45" ht="12.75">
      <c r="A46" s="169">
        <f>'Sub-Cpt Record'!A47</f>
        <v>0</v>
      </c>
      <c r="B46" s="170">
        <f>'Sub-Cpt Record'!B47</f>
        <v>0</v>
      </c>
      <c r="C46" s="170"/>
      <c r="D46" s="170"/>
      <c r="E46" s="170"/>
      <c r="F46" s="171">
        <f>'Sub-Cpt Record'!F47</f>
        <v>0</v>
      </c>
      <c r="G46" s="171">
        <f>'Sub-Cpt Record'!G47</f>
        <v>0</v>
      </c>
      <c r="H46" s="171">
        <f>'Sub-Cpt Record'!H47</f>
        <v>0</v>
      </c>
      <c r="I46" s="172">
        <f>'Sub-Cpt Record'!I47</f>
        <v>0</v>
      </c>
      <c r="J46" s="173"/>
      <c r="K46" s="174"/>
      <c r="L46" s="174"/>
      <c r="M46" s="174"/>
      <c r="N46" s="174"/>
      <c r="O46" s="174"/>
      <c r="P46" s="174"/>
      <c r="Q46" s="174"/>
      <c r="R46" s="174"/>
      <c r="S46" s="174"/>
      <c r="T46" s="175"/>
      <c r="U46" s="53"/>
      <c r="V46" s="260">
        <f t="shared" si="0"/>
        <v>0</v>
      </c>
      <c r="W46" s="176"/>
      <c r="X46" s="177"/>
      <c r="Y46" s="178"/>
      <c r="Z46" s="177"/>
      <c r="AA46" s="178"/>
      <c r="AB46" s="177"/>
      <c r="AC46" s="178"/>
      <c r="AD46" s="177"/>
      <c r="AE46" s="178"/>
      <c r="AF46" s="177"/>
      <c r="AG46" s="178"/>
      <c r="AH46" s="177"/>
      <c r="AI46" s="178"/>
      <c r="AJ46" s="51">
        <f t="shared" si="1"/>
        <v>0</v>
      </c>
      <c r="AK46" s="195"/>
      <c r="AL46" s="179"/>
      <c r="AM46" s="243"/>
      <c r="AN46" s="243"/>
      <c r="AO46" s="244"/>
      <c r="AP46" s="245"/>
      <c r="AQ46" s="243"/>
      <c r="AS46" s="242"/>
    </row>
    <row r="47" spans="1:45" ht="12.75">
      <c r="A47" s="169">
        <f>'Sub-Cpt Record'!A48</f>
        <v>0</v>
      </c>
      <c r="B47" s="170">
        <f>'Sub-Cpt Record'!B48</f>
        <v>0</v>
      </c>
      <c r="C47" s="170"/>
      <c r="D47" s="170"/>
      <c r="E47" s="170"/>
      <c r="F47" s="171">
        <f>'Sub-Cpt Record'!F48</f>
        <v>0</v>
      </c>
      <c r="G47" s="171">
        <f>'Sub-Cpt Record'!G48</f>
        <v>0</v>
      </c>
      <c r="H47" s="171">
        <f>'Sub-Cpt Record'!H48</f>
        <v>0</v>
      </c>
      <c r="I47" s="172">
        <f>'Sub-Cpt Record'!I48</f>
        <v>0</v>
      </c>
      <c r="J47" s="173"/>
      <c r="K47" s="174"/>
      <c r="L47" s="174"/>
      <c r="M47" s="174"/>
      <c r="N47" s="174"/>
      <c r="O47" s="174"/>
      <c r="P47" s="174"/>
      <c r="Q47" s="174"/>
      <c r="R47" s="174"/>
      <c r="S47" s="174"/>
      <c r="T47" s="175"/>
      <c r="U47" s="53"/>
      <c r="V47" s="260">
        <f t="shared" si="0"/>
        <v>0</v>
      </c>
      <c r="W47" s="176"/>
      <c r="X47" s="177"/>
      <c r="Y47" s="178"/>
      <c r="Z47" s="177"/>
      <c r="AA47" s="178"/>
      <c r="AB47" s="177"/>
      <c r="AC47" s="178"/>
      <c r="AD47" s="177"/>
      <c r="AE47" s="178"/>
      <c r="AF47" s="177"/>
      <c r="AG47" s="178"/>
      <c r="AH47" s="177"/>
      <c r="AI47" s="178"/>
      <c r="AJ47" s="51">
        <f t="shared" si="1"/>
        <v>0</v>
      </c>
      <c r="AK47" s="195"/>
      <c r="AL47" s="179"/>
      <c r="AM47" s="243"/>
      <c r="AN47" s="243"/>
      <c r="AO47" s="244"/>
      <c r="AP47" s="245"/>
      <c r="AQ47" s="243"/>
      <c r="AS47" s="242"/>
    </row>
    <row r="48" spans="1:45" ht="12.75">
      <c r="A48" s="169">
        <f>'Sub-Cpt Record'!A49</f>
        <v>0</v>
      </c>
      <c r="B48" s="170">
        <f>'Sub-Cpt Record'!B49</f>
        <v>0</v>
      </c>
      <c r="C48" s="170"/>
      <c r="D48" s="170"/>
      <c r="E48" s="170"/>
      <c r="F48" s="171">
        <f>'Sub-Cpt Record'!F49</f>
        <v>0</v>
      </c>
      <c r="G48" s="171">
        <f>'Sub-Cpt Record'!G49</f>
        <v>0</v>
      </c>
      <c r="H48" s="171">
        <f>'Sub-Cpt Record'!H49</f>
        <v>0</v>
      </c>
      <c r="I48" s="172">
        <f>'Sub-Cpt Record'!I49</f>
        <v>0</v>
      </c>
      <c r="J48" s="173"/>
      <c r="K48" s="174"/>
      <c r="L48" s="174"/>
      <c r="M48" s="174"/>
      <c r="N48" s="174"/>
      <c r="O48" s="174"/>
      <c r="P48" s="174"/>
      <c r="Q48" s="174"/>
      <c r="R48" s="174"/>
      <c r="S48" s="174"/>
      <c r="T48" s="175"/>
      <c r="U48" s="53"/>
      <c r="V48" s="260">
        <f t="shared" si="0"/>
        <v>0</v>
      </c>
      <c r="W48" s="176"/>
      <c r="X48" s="177"/>
      <c r="Y48" s="178"/>
      <c r="Z48" s="177"/>
      <c r="AA48" s="178"/>
      <c r="AB48" s="177"/>
      <c r="AC48" s="178"/>
      <c r="AD48" s="177"/>
      <c r="AE48" s="178"/>
      <c r="AF48" s="177"/>
      <c r="AG48" s="178"/>
      <c r="AH48" s="177"/>
      <c r="AI48" s="178"/>
      <c r="AJ48" s="51">
        <f t="shared" si="1"/>
        <v>0</v>
      </c>
      <c r="AK48" s="195"/>
      <c r="AL48" s="179"/>
      <c r="AM48" s="243"/>
      <c r="AN48" s="243"/>
      <c r="AO48" s="244"/>
      <c r="AP48" s="245"/>
      <c r="AQ48" s="243"/>
      <c r="AS48" s="242"/>
    </row>
    <row r="49" spans="1:45" ht="12.75">
      <c r="A49" s="169">
        <f>'Sub-Cpt Record'!A50</f>
        <v>0</v>
      </c>
      <c r="B49" s="170">
        <f>'Sub-Cpt Record'!B50</f>
        <v>0</v>
      </c>
      <c r="C49" s="170"/>
      <c r="D49" s="170"/>
      <c r="E49" s="170"/>
      <c r="F49" s="171">
        <f>'Sub-Cpt Record'!F50</f>
        <v>0</v>
      </c>
      <c r="G49" s="171">
        <f>'Sub-Cpt Record'!G50</f>
        <v>0</v>
      </c>
      <c r="H49" s="171">
        <f>'Sub-Cpt Record'!H50</f>
        <v>0</v>
      </c>
      <c r="I49" s="172">
        <f>'Sub-Cpt Record'!I50</f>
        <v>0</v>
      </c>
      <c r="J49" s="173"/>
      <c r="K49" s="174"/>
      <c r="L49" s="174"/>
      <c r="M49" s="174"/>
      <c r="N49" s="174"/>
      <c r="O49" s="174"/>
      <c r="P49" s="174"/>
      <c r="Q49" s="174"/>
      <c r="R49" s="174"/>
      <c r="S49" s="174"/>
      <c r="T49" s="175"/>
      <c r="U49" s="53"/>
      <c r="V49" s="260">
        <f t="shared" si="0"/>
        <v>0</v>
      </c>
      <c r="W49" s="176"/>
      <c r="X49" s="177"/>
      <c r="Y49" s="178"/>
      <c r="Z49" s="177"/>
      <c r="AA49" s="178"/>
      <c r="AB49" s="177"/>
      <c r="AC49" s="178"/>
      <c r="AD49" s="177"/>
      <c r="AE49" s="178"/>
      <c r="AF49" s="177"/>
      <c r="AG49" s="178"/>
      <c r="AH49" s="177"/>
      <c r="AI49" s="178"/>
      <c r="AJ49" s="51">
        <f t="shared" si="1"/>
        <v>0</v>
      </c>
      <c r="AK49" s="195"/>
      <c r="AL49" s="179"/>
      <c r="AM49" s="243"/>
      <c r="AN49" s="243"/>
      <c r="AO49" s="244"/>
      <c r="AP49" s="245"/>
      <c r="AQ49" s="243"/>
      <c r="AS49" s="242"/>
    </row>
    <row r="50" spans="1:45" ht="12.75">
      <c r="A50" s="169">
        <f>'Sub-Cpt Record'!A51</f>
        <v>0</v>
      </c>
      <c r="B50" s="170">
        <f>'Sub-Cpt Record'!B51</f>
        <v>0</v>
      </c>
      <c r="C50" s="170"/>
      <c r="D50" s="170"/>
      <c r="E50" s="170"/>
      <c r="F50" s="171">
        <f>'Sub-Cpt Record'!F51</f>
        <v>0</v>
      </c>
      <c r="G50" s="171">
        <f>'Sub-Cpt Record'!G51</f>
        <v>0</v>
      </c>
      <c r="H50" s="171">
        <f>'Sub-Cpt Record'!H51</f>
        <v>0</v>
      </c>
      <c r="I50" s="172">
        <f>'Sub-Cpt Record'!I51</f>
        <v>0</v>
      </c>
      <c r="J50" s="173"/>
      <c r="K50" s="174"/>
      <c r="L50" s="174"/>
      <c r="M50" s="174"/>
      <c r="N50" s="174"/>
      <c r="O50" s="174"/>
      <c r="P50" s="174"/>
      <c r="Q50" s="174"/>
      <c r="R50" s="174"/>
      <c r="S50" s="174"/>
      <c r="T50" s="175"/>
      <c r="U50" s="53"/>
      <c r="V50" s="260">
        <f t="shared" si="0"/>
        <v>0</v>
      </c>
      <c r="W50" s="176"/>
      <c r="X50" s="177"/>
      <c r="Y50" s="178"/>
      <c r="Z50" s="177"/>
      <c r="AA50" s="178"/>
      <c r="AB50" s="177"/>
      <c r="AC50" s="178"/>
      <c r="AD50" s="177"/>
      <c r="AE50" s="178"/>
      <c r="AF50" s="177"/>
      <c r="AG50" s="178"/>
      <c r="AH50" s="177"/>
      <c r="AI50" s="178"/>
      <c r="AJ50" s="51">
        <f t="shared" si="1"/>
        <v>0</v>
      </c>
      <c r="AK50" s="195"/>
      <c r="AL50" s="179"/>
      <c r="AM50" s="243"/>
      <c r="AN50" s="243"/>
      <c r="AO50" s="244"/>
      <c r="AP50" s="245"/>
      <c r="AQ50" s="243"/>
      <c r="AS50" s="242"/>
    </row>
    <row r="51" spans="1:45" ht="12.75">
      <c r="A51" s="169">
        <f>'Sub-Cpt Record'!A52</f>
        <v>0</v>
      </c>
      <c r="B51" s="170">
        <f>'Sub-Cpt Record'!B52</f>
        <v>0</v>
      </c>
      <c r="C51" s="170"/>
      <c r="D51" s="170"/>
      <c r="E51" s="170"/>
      <c r="F51" s="171">
        <f>'Sub-Cpt Record'!F52</f>
        <v>0</v>
      </c>
      <c r="G51" s="171">
        <f>'Sub-Cpt Record'!G52</f>
        <v>0</v>
      </c>
      <c r="H51" s="171">
        <f>'Sub-Cpt Record'!H52</f>
        <v>0</v>
      </c>
      <c r="I51" s="172">
        <f>'Sub-Cpt Record'!I52</f>
        <v>0</v>
      </c>
      <c r="J51" s="173"/>
      <c r="K51" s="174"/>
      <c r="L51" s="174"/>
      <c r="M51" s="174"/>
      <c r="N51" s="174"/>
      <c r="O51" s="174"/>
      <c r="P51" s="174"/>
      <c r="Q51" s="174"/>
      <c r="R51" s="174"/>
      <c r="S51" s="174"/>
      <c r="T51" s="175"/>
      <c r="U51" s="53"/>
      <c r="V51" s="260">
        <f t="shared" si="0"/>
        <v>0</v>
      </c>
      <c r="W51" s="176"/>
      <c r="X51" s="177"/>
      <c r="Y51" s="178"/>
      <c r="Z51" s="177"/>
      <c r="AA51" s="178"/>
      <c r="AB51" s="177"/>
      <c r="AC51" s="178"/>
      <c r="AD51" s="177"/>
      <c r="AE51" s="178"/>
      <c r="AF51" s="177"/>
      <c r="AG51" s="178"/>
      <c r="AH51" s="177"/>
      <c r="AI51" s="178"/>
      <c r="AJ51" s="51">
        <f t="shared" si="1"/>
        <v>0</v>
      </c>
      <c r="AK51" s="195"/>
      <c r="AL51" s="179"/>
      <c r="AM51" s="243"/>
      <c r="AN51" s="243"/>
      <c r="AO51" s="244"/>
      <c r="AP51" s="245"/>
      <c r="AQ51" s="243"/>
      <c r="AS51" s="242"/>
    </row>
    <row r="52" spans="1:45" ht="12.75">
      <c r="A52" s="169">
        <f>'Sub-Cpt Record'!A53</f>
        <v>0</v>
      </c>
      <c r="B52" s="170">
        <f>'Sub-Cpt Record'!B53</f>
        <v>0</v>
      </c>
      <c r="C52" s="170"/>
      <c r="D52" s="170"/>
      <c r="E52" s="170"/>
      <c r="F52" s="171">
        <f>'Sub-Cpt Record'!F53</f>
        <v>0</v>
      </c>
      <c r="G52" s="171">
        <f>'Sub-Cpt Record'!G53</f>
        <v>0</v>
      </c>
      <c r="H52" s="171">
        <f>'Sub-Cpt Record'!H53</f>
        <v>0</v>
      </c>
      <c r="I52" s="172">
        <f>'Sub-Cpt Record'!I53</f>
        <v>0</v>
      </c>
      <c r="J52" s="173"/>
      <c r="K52" s="174"/>
      <c r="L52" s="174"/>
      <c r="M52" s="174"/>
      <c r="N52" s="174"/>
      <c r="O52" s="174"/>
      <c r="P52" s="174"/>
      <c r="Q52" s="174"/>
      <c r="R52" s="174"/>
      <c r="S52" s="174"/>
      <c r="T52" s="175"/>
      <c r="U52" s="53"/>
      <c r="V52" s="260">
        <f t="shared" si="0"/>
        <v>0</v>
      </c>
      <c r="W52" s="176"/>
      <c r="X52" s="177"/>
      <c r="Y52" s="178"/>
      <c r="Z52" s="177"/>
      <c r="AA52" s="178"/>
      <c r="AB52" s="177"/>
      <c r="AC52" s="178"/>
      <c r="AD52" s="177"/>
      <c r="AE52" s="178"/>
      <c r="AF52" s="177"/>
      <c r="AG52" s="178"/>
      <c r="AH52" s="177"/>
      <c r="AI52" s="178"/>
      <c r="AJ52" s="51">
        <f t="shared" si="1"/>
        <v>0</v>
      </c>
      <c r="AK52" s="195"/>
      <c r="AL52" s="179"/>
      <c r="AM52" s="243"/>
      <c r="AN52" s="243"/>
      <c r="AO52" s="244"/>
      <c r="AP52" s="245"/>
      <c r="AQ52" s="243"/>
      <c r="AS52" s="242"/>
    </row>
    <row r="53" spans="1:45" ht="12.75">
      <c r="A53" s="169">
        <f>'Sub-Cpt Record'!A54</f>
        <v>0</v>
      </c>
      <c r="B53" s="170">
        <f>'Sub-Cpt Record'!B54</f>
        <v>0</v>
      </c>
      <c r="C53" s="170"/>
      <c r="D53" s="170"/>
      <c r="E53" s="170"/>
      <c r="F53" s="171">
        <f>'Sub-Cpt Record'!F54</f>
        <v>0</v>
      </c>
      <c r="G53" s="171">
        <f>'Sub-Cpt Record'!G54</f>
        <v>0</v>
      </c>
      <c r="H53" s="171">
        <f>'Sub-Cpt Record'!H54</f>
        <v>0</v>
      </c>
      <c r="I53" s="172">
        <f>'Sub-Cpt Record'!I54</f>
        <v>0</v>
      </c>
      <c r="J53" s="173"/>
      <c r="K53" s="174"/>
      <c r="L53" s="174"/>
      <c r="M53" s="174"/>
      <c r="N53" s="174"/>
      <c r="O53" s="174"/>
      <c r="P53" s="174"/>
      <c r="Q53" s="174"/>
      <c r="R53" s="174"/>
      <c r="S53" s="174"/>
      <c r="T53" s="175"/>
      <c r="U53" s="53"/>
      <c r="V53" s="260">
        <f t="shared" si="0"/>
        <v>0</v>
      </c>
      <c r="W53" s="176"/>
      <c r="X53" s="177"/>
      <c r="Y53" s="178"/>
      <c r="Z53" s="177"/>
      <c r="AA53" s="178"/>
      <c r="AB53" s="177"/>
      <c r="AC53" s="178"/>
      <c r="AD53" s="177"/>
      <c r="AE53" s="178"/>
      <c r="AF53" s="177"/>
      <c r="AG53" s="178"/>
      <c r="AH53" s="177"/>
      <c r="AI53" s="178"/>
      <c r="AJ53" s="51">
        <f t="shared" si="1"/>
        <v>0</v>
      </c>
      <c r="AK53" s="195"/>
      <c r="AL53" s="179"/>
      <c r="AM53" s="243"/>
      <c r="AN53" s="243"/>
      <c r="AO53" s="244"/>
      <c r="AP53" s="245"/>
      <c r="AQ53" s="243"/>
      <c r="AS53" s="242"/>
    </row>
    <row r="54" spans="1:45" ht="12.75">
      <c r="A54" s="169">
        <f>'Sub-Cpt Record'!A55</f>
        <v>0</v>
      </c>
      <c r="B54" s="170">
        <f>'Sub-Cpt Record'!B55</f>
        <v>0</v>
      </c>
      <c r="C54" s="170"/>
      <c r="D54" s="170"/>
      <c r="E54" s="170"/>
      <c r="F54" s="171">
        <f>'Sub-Cpt Record'!F55</f>
        <v>0</v>
      </c>
      <c r="G54" s="171">
        <f>'Sub-Cpt Record'!G55</f>
        <v>0</v>
      </c>
      <c r="H54" s="171">
        <f>'Sub-Cpt Record'!H55</f>
        <v>0</v>
      </c>
      <c r="I54" s="172">
        <f>'Sub-Cpt Record'!I55</f>
        <v>0</v>
      </c>
      <c r="J54" s="173"/>
      <c r="K54" s="174"/>
      <c r="L54" s="174"/>
      <c r="M54" s="174"/>
      <c r="N54" s="174"/>
      <c r="O54" s="174"/>
      <c r="P54" s="174"/>
      <c r="Q54" s="174"/>
      <c r="R54" s="174"/>
      <c r="S54" s="174"/>
      <c r="T54" s="175"/>
      <c r="U54" s="53"/>
      <c r="V54" s="260">
        <f t="shared" si="0"/>
        <v>0</v>
      </c>
      <c r="W54" s="176"/>
      <c r="X54" s="177"/>
      <c r="Y54" s="178"/>
      <c r="Z54" s="177"/>
      <c r="AA54" s="178"/>
      <c r="AB54" s="177"/>
      <c r="AC54" s="178"/>
      <c r="AD54" s="177"/>
      <c r="AE54" s="178"/>
      <c r="AF54" s="177"/>
      <c r="AG54" s="178"/>
      <c r="AH54" s="177"/>
      <c r="AI54" s="178"/>
      <c r="AJ54" s="51">
        <f t="shared" si="1"/>
        <v>0</v>
      </c>
      <c r="AK54" s="195"/>
      <c r="AL54" s="179"/>
      <c r="AM54" s="243"/>
      <c r="AN54" s="243"/>
      <c r="AO54" s="244"/>
      <c r="AP54" s="245"/>
      <c r="AQ54" s="243"/>
      <c r="AS54" s="242"/>
    </row>
    <row r="55" spans="1:45" ht="12.75">
      <c r="A55" s="169">
        <f>'Sub-Cpt Record'!A56</f>
        <v>0</v>
      </c>
      <c r="B55" s="170">
        <f>'Sub-Cpt Record'!B56</f>
        <v>0</v>
      </c>
      <c r="C55" s="170"/>
      <c r="D55" s="170"/>
      <c r="E55" s="170"/>
      <c r="F55" s="171">
        <f>'Sub-Cpt Record'!F56</f>
        <v>0</v>
      </c>
      <c r="G55" s="171">
        <f>'Sub-Cpt Record'!G56</f>
        <v>0</v>
      </c>
      <c r="H55" s="171">
        <f>'Sub-Cpt Record'!H56</f>
        <v>0</v>
      </c>
      <c r="I55" s="172">
        <f>'Sub-Cpt Record'!I56</f>
        <v>0</v>
      </c>
      <c r="J55" s="173"/>
      <c r="K55" s="174"/>
      <c r="L55" s="174"/>
      <c r="M55" s="174"/>
      <c r="N55" s="174"/>
      <c r="O55" s="174"/>
      <c r="P55" s="174"/>
      <c r="Q55" s="174"/>
      <c r="R55" s="174"/>
      <c r="S55" s="174"/>
      <c r="T55" s="175"/>
      <c r="U55" s="53"/>
      <c r="V55" s="260">
        <f t="shared" si="0"/>
        <v>0</v>
      </c>
      <c r="W55" s="176"/>
      <c r="X55" s="177"/>
      <c r="Y55" s="178"/>
      <c r="Z55" s="177"/>
      <c r="AA55" s="178"/>
      <c r="AB55" s="177"/>
      <c r="AC55" s="178"/>
      <c r="AD55" s="177"/>
      <c r="AE55" s="178"/>
      <c r="AF55" s="177"/>
      <c r="AG55" s="178"/>
      <c r="AH55" s="177"/>
      <c r="AI55" s="178"/>
      <c r="AJ55" s="51">
        <f t="shared" si="1"/>
        <v>0</v>
      </c>
      <c r="AK55" s="195"/>
      <c r="AL55" s="179"/>
      <c r="AM55" s="243"/>
      <c r="AN55" s="243"/>
      <c r="AO55" s="244"/>
      <c r="AP55" s="245"/>
      <c r="AQ55" s="243"/>
      <c r="AS55" s="242"/>
    </row>
    <row r="56" spans="1:45" ht="12.75">
      <c r="A56" s="169">
        <f>'Sub-Cpt Record'!A57</f>
        <v>0</v>
      </c>
      <c r="B56" s="170">
        <f>'Sub-Cpt Record'!B57</f>
        <v>0</v>
      </c>
      <c r="C56" s="170"/>
      <c r="D56" s="170"/>
      <c r="E56" s="170"/>
      <c r="F56" s="171">
        <f>'Sub-Cpt Record'!F57</f>
        <v>0</v>
      </c>
      <c r="G56" s="171">
        <f>'Sub-Cpt Record'!G57</f>
        <v>0</v>
      </c>
      <c r="H56" s="171">
        <f>'Sub-Cpt Record'!H57</f>
        <v>0</v>
      </c>
      <c r="I56" s="172">
        <f>'Sub-Cpt Record'!I57</f>
        <v>0</v>
      </c>
      <c r="J56" s="173"/>
      <c r="K56" s="174"/>
      <c r="L56" s="174"/>
      <c r="M56" s="174"/>
      <c r="N56" s="174"/>
      <c r="O56" s="174"/>
      <c r="P56" s="174"/>
      <c r="Q56" s="174"/>
      <c r="R56" s="174"/>
      <c r="S56" s="174"/>
      <c r="T56" s="175"/>
      <c r="U56" s="53"/>
      <c r="V56" s="260">
        <f t="shared" si="0"/>
        <v>0</v>
      </c>
      <c r="W56" s="176"/>
      <c r="X56" s="177"/>
      <c r="Y56" s="178"/>
      <c r="Z56" s="177"/>
      <c r="AA56" s="178"/>
      <c r="AB56" s="177"/>
      <c r="AC56" s="178"/>
      <c r="AD56" s="177"/>
      <c r="AE56" s="178"/>
      <c r="AF56" s="177"/>
      <c r="AG56" s="178"/>
      <c r="AH56" s="177"/>
      <c r="AI56" s="178"/>
      <c r="AJ56" s="51">
        <f t="shared" si="1"/>
        <v>0</v>
      </c>
      <c r="AK56" s="195"/>
      <c r="AL56" s="179"/>
      <c r="AM56" s="243"/>
      <c r="AN56" s="243"/>
      <c r="AO56" s="244"/>
      <c r="AP56" s="245"/>
      <c r="AQ56" s="243"/>
      <c r="AS56" s="242"/>
    </row>
    <row r="57" spans="1:45" ht="12.75">
      <c r="A57" s="169">
        <f>'Sub-Cpt Record'!A58</f>
        <v>0</v>
      </c>
      <c r="B57" s="170">
        <f>'Sub-Cpt Record'!B58</f>
        <v>0</v>
      </c>
      <c r="C57" s="170"/>
      <c r="D57" s="170"/>
      <c r="E57" s="170"/>
      <c r="F57" s="171">
        <f>'Sub-Cpt Record'!F58</f>
        <v>0</v>
      </c>
      <c r="G57" s="171">
        <f>'Sub-Cpt Record'!G58</f>
        <v>0</v>
      </c>
      <c r="H57" s="171">
        <f>'Sub-Cpt Record'!H58</f>
        <v>0</v>
      </c>
      <c r="I57" s="172">
        <f>'Sub-Cpt Record'!I58</f>
        <v>0</v>
      </c>
      <c r="J57" s="173"/>
      <c r="K57" s="174"/>
      <c r="L57" s="174"/>
      <c r="M57" s="174"/>
      <c r="N57" s="174"/>
      <c r="O57" s="174"/>
      <c r="P57" s="174"/>
      <c r="Q57" s="174"/>
      <c r="R57" s="174"/>
      <c r="S57" s="174"/>
      <c r="T57" s="175"/>
      <c r="U57" s="53"/>
      <c r="V57" s="260">
        <f t="shared" si="0"/>
        <v>0</v>
      </c>
      <c r="W57" s="176"/>
      <c r="X57" s="177"/>
      <c r="Y57" s="178"/>
      <c r="Z57" s="177"/>
      <c r="AA57" s="178"/>
      <c r="AB57" s="177"/>
      <c r="AC57" s="178"/>
      <c r="AD57" s="177"/>
      <c r="AE57" s="178"/>
      <c r="AF57" s="177"/>
      <c r="AG57" s="178"/>
      <c r="AH57" s="177"/>
      <c r="AI57" s="178"/>
      <c r="AJ57" s="51">
        <f t="shared" si="1"/>
        <v>0</v>
      </c>
      <c r="AK57" s="195"/>
      <c r="AL57" s="179"/>
      <c r="AM57" s="243"/>
      <c r="AN57" s="243"/>
      <c r="AO57" s="244"/>
      <c r="AP57" s="245"/>
      <c r="AQ57" s="243"/>
      <c r="AS57" s="242"/>
    </row>
    <row r="58" spans="1:45" ht="12.75">
      <c r="A58" s="169">
        <f>'Sub-Cpt Record'!A59</f>
        <v>0</v>
      </c>
      <c r="B58" s="170">
        <f>'Sub-Cpt Record'!B59</f>
        <v>0</v>
      </c>
      <c r="C58" s="170"/>
      <c r="D58" s="170"/>
      <c r="E58" s="170"/>
      <c r="F58" s="171">
        <f>'Sub-Cpt Record'!F59</f>
        <v>0</v>
      </c>
      <c r="G58" s="171">
        <f>'Sub-Cpt Record'!G59</f>
        <v>0</v>
      </c>
      <c r="H58" s="171">
        <f>'Sub-Cpt Record'!H59</f>
        <v>0</v>
      </c>
      <c r="I58" s="172">
        <f>'Sub-Cpt Record'!I59</f>
        <v>0</v>
      </c>
      <c r="J58" s="173"/>
      <c r="K58" s="174"/>
      <c r="L58" s="174"/>
      <c r="M58" s="174"/>
      <c r="N58" s="174"/>
      <c r="O58" s="174"/>
      <c r="P58" s="174"/>
      <c r="Q58" s="174"/>
      <c r="R58" s="174"/>
      <c r="S58" s="174"/>
      <c r="T58" s="175"/>
      <c r="U58" s="53"/>
      <c r="V58" s="260">
        <f t="shared" si="0"/>
        <v>0</v>
      </c>
      <c r="W58" s="176"/>
      <c r="X58" s="177"/>
      <c r="Y58" s="178"/>
      <c r="Z58" s="177"/>
      <c r="AA58" s="178"/>
      <c r="AB58" s="177"/>
      <c r="AC58" s="178"/>
      <c r="AD58" s="177"/>
      <c r="AE58" s="178"/>
      <c r="AF58" s="177"/>
      <c r="AG58" s="178"/>
      <c r="AH58" s="177"/>
      <c r="AI58" s="178"/>
      <c r="AJ58" s="51">
        <f t="shared" si="1"/>
        <v>0</v>
      </c>
      <c r="AK58" s="195"/>
      <c r="AL58" s="179"/>
      <c r="AM58" s="243"/>
      <c r="AN58" s="243"/>
      <c r="AO58" s="244"/>
      <c r="AP58" s="245"/>
      <c r="AQ58" s="243"/>
      <c r="AS58" s="242"/>
    </row>
    <row r="59" spans="1:45" ht="12.75">
      <c r="A59" s="169">
        <f>'Sub-Cpt Record'!A60</f>
        <v>0</v>
      </c>
      <c r="B59" s="170">
        <f>'Sub-Cpt Record'!B60</f>
        <v>0</v>
      </c>
      <c r="C59" s="170"/>
      <c r="D59" s="170"/>
      <c r="E59" s="170"/>
      <c r="F59" s="171">
        <f>'Sub-Cpt Record'!F60</f>
        <v>0</v>
      </c>
      <c r="G59" s="171">
        <f>'Sub-Cpt Record'!G60</f>
        <v>0</v>
      </c>
      <c r="H59" s="171">
        <f>'Sub-Cpt Record'!H60</f>
        <v>0</v>
      </c>
      <c r="I59" s="172">
        <f>'Sub-Cpt Record'!I60</f>
        <v>0</v>
      </c>
      <c r="J59" s="173"/>
      <c r="K59" s="174"/>
      <c r="L59" s="174"/>
      <c r="M59" s="174"/>
      <c r="N59" s="174"/>
      <c r="O59" s="174"/>
      <c r="P59" s="174"/>
      <c r="Q59" s="174"/>
      <c r="R59" s="174"/>
      <c r="S59" s="174"/>
      <c r="T59" s="175"/>
      <c r="U59" s="53"/>
      <c r="V59" s="260">
        <f t="shared" si="0"/>
        <v>0</v>
      </c>
      <c r="W59" s="176"/>
      <c r="X59" s="177"/>
      <c r="Y59" s="178"/>
      <c r="Z59" s="177"/>
      <c r="AA59" s="178"/>
      <c r="AB59" s="177"/>
      <c r="AC59" s="178"/>
      <c r="AD59" s="177"/>
      <c r="AE59" s="178"/>
      <c r="AF59" s="177"/>
      <c r="AG59" s="178"/>
      <c r="AH59" s="177"/>
      <c r="AI59" s="178"/>
      <c r="AJ59" s="51">
        <f t="shared" si="1"/>
        <v>0</v>
      </c>
      <c r="AK59" s="195"/>
      <c r="AL59" s="179"/>
      <c r="AM59" s="243"/>
      <c r="AN59" s="243"/>
      <c r="AO59" s="244"/>
      <c r="AP59" s="245"/>
      <c r="AQ59" s="243"/>
      <c r="AS59" s="242"/>
    </row>
    <row r="60" spans="1:45" ht="12.75">
      <c r="A60" s="169">
        <f>'Sub-Cpt Record'!A61</f>
        <v>0</v>
      </c>
      <c r="B60" s="170">
        <f>'Sub-Cpt Record'!B61</f>
        <v>0</v>
      </c>
      <c r="C60" s="170"/>
      <c r="D60" s="170"/>
      <c r="E60" s="170"/>
      <c r="F60" s="171">
        <f>'Sub-Cpt Record'!F61</f>
        <v>0</v>
      </c>
      <c r="G60" s="171">
        <f>'Sub-Cpt Record'!G61</f>
        <v>0</v>
      </c>
      <c r="H60" s="171">
        <f>'Sub-Cpt Record'!H61</f>
        <v>0</v>
      </c>
      <c r="I60" s="172">
        <f>'Sub-Cpt Record'!I61</f>
        <v>0</v>
      </c>
      <c r="J60" s="173"/>
      <c r="K60" s="174"/>
      <c r="L60" s="174"/>
      <c r="M60" s="174"/>
      <c r="N60" s="174"/>
      <c r="O60" s="174"/>
      <c r="P60" s="174"/>
      <c r="Q60" s="174"/>
      <c r="R60" s="174"/>
      <c r="S60" s="174"/>
      <c r="T60" s="175"/>
      <c r="U60" s="53"/>
      <c r="V60" s="260">
        <f t="shared" si="0"/>
        <v>0</v>
      </c>
      <c r="W60" s="176"/>
      <c r="X60" s="177"/>
      <c r="Y60" s="178"/>
      <c r="Z60" s="177"/>
      <c r="AA60" s="178"/>
      <c r="AB60" s="177"/>
      <c r="AC60" s="178"/>
      <c r="AD60" s="177"/>
      <c r="AE60" s="178"/>
      <c r="AF60" s="177"/>
      <c r="AG60" s="178"/>
      <c r="AH60" s="177"/>
      <c r="AI60" s="178"/>
      <c r="AJ60" s="51">
        <f t="shared" si="1"/>
        <v>0</v>
      </c>
      <c r="AK60" s="195"/>
      <c r="AL60" s="179"/>
      <c r="AM60" s="243"/>
      <c r="AN60" s="243"/>
      <c r="AO60" s="244"/>
      <c r="AP60" s="245"/>
      <c r="AQ60" s="243"/>
      <c r="AS60" s="242"/>
    </row>
    <row r="61" spans="1:45" ht="12.75">
      <c r="A61" s="169">
        <f>'Sub-Cpt Record'!A62</f>
        <v>0</v>
      </c>
      <c r="B61" s="170">
        <f>'Sub-Cpt Record'!B62</f>
        <v>0</v>
      </c>
      <c r="C61" s="170"/>
      <c r="D61" s="170"/>
      <c r="E61" s="170"/>
      <c r="F61" s="171">
        <f>'Sub-Cpt Record'!F62</f>
        <v>0</v>
      </c>
      <c r="G61" s="171">
        <f>'Sub-Cpt Record'!G62</f>
        <v>0</v>
      </c>
      <c r="H61" s="171">
        <f>'Sub-Cpt Record'!H62</f>
        <v>0</v>
      </c>
      <c r="I61" s="172">
        <f>'Sub-Cpt Record'!I62</f>
        <v>0</v>
      </c>
      <c r="J61" s="173"/>
      <c r="K61" s="174"/>
      <c r="L61" s="174"/>
      <c r="M61" s="174"/>
      <c r="N61" s="174"/>
      <c r="O61" s="174"/>
      <c r="P61" s="174"/>
      <c r="Q61" s="174"/>
      <c r="R61" s="174"/>
      <c r="S61" s="174"/>
      <c r="T61" s="175"/>
      <c r="U61" s="53"/>
      <c r="V61" s="260">
        <f t="shared" si="0"/>
        <v>0</v>
      </c>
      <c r="W61" s="176"/>
      <c r="X61" s="177"/>
      <c r="Y61" s="178"/>
      <c r="Z61" s="177"/>
      <c r="AA61" s="178"/>
      <c r="AB61" s="177"/>
      <c r="AC61" s="178"/>
      <c r="AD61" s="177"/>
      <c r="AE61" s="178"/>
      <c r="AF61" s="177"/>
      <c r="AG61" s="178"/>
      <c r="AH61" s="177"/>
      <c r="AI61" s="178"/>
      <c r="AJ61" s="51">
        <f t="shared" si="1"/>
        <v>0</v>
      </c>
      <c r="AK61" s="195"/>
      <c r="AL61" s="179"/>
      <c r="AM61" s="243"/>
      <c r="AN61" s="243"/>
      <c r="AO61" s="244"/>
      <c r="AP61" s="245"/>
      <c r="AQ61" s="243"/>
      <c r="AS61" s="242"/>
    </row>
    <row r="62" spans="1:45" ht="12.75">
      <c r="A62" s="169">
        <f>'Sub-Cpt Record'!A63</f>
        <v>0</v>
      </c>
      <c r="B62" s="170">
        <f>'Sub-Cpt Record'!B63</f>
        <v>0</v>
      </c>
      <c r="C62" s="170"/>
      <c r="D62" s="170"/>
      <c r="E62" s="170"/>
      <c r="F62" s="171">
        <f>'Sub-Cpt Record'!F63</f>
        <v>0</v>
      </c>
      <c r="G62" s="171">
        <f>'Sub-Cpt Record'!G63</f>
        <v>0</v>
      </c>
      <c r="H62" s="171">
        <f>'Sub-Cpt Record'!H63</f>
        <v>0</v>
      </c>
      <c r="I62" s="172">
        <f>'Sub-Cpt Record'!I63</f>
        <v>0</v>
      </c>
      <c r="J62" s="173"/>
      <c r="K62" s="174"/>
      <c r="L62" s="174"/>
      <c r="M62" s="174"/>
      <c r="N62" s="174"/>
      <c r="O62" s="174"/>
      <c r="P62" s="174"/>
      <c r="Q62" s="174"/>
      <c r="R62" s="174"/>
      <c r="S62" s="174"/>
      <c r="T62" s="175"/>
      <c r="U62" s="53"/>
      <c r="V62" s="260">
        <f t="shared" si="0"/>
        <v>0</v>
      </c>
      <c r="W62" s="176"/>
      <c r="X62" s="177"/>
      <c r="Y62" s="178"/>
      <c r="Z62" s="177"/>
      <c r="AA62" s="178"/>
      <c r="AB62" s="177"/>
      <c r="AC62" s="178"/>
      <c r="AD62" s="177"/>
      <c r="AE62" s="178"/>
      <c r="AF62" s="177"/>
      <c r="AG62" s="178"/>
      <c r="AH62" s="177"/>
      <c r="AI62" s="178"/>
      <c r="AJ62" s="51">
        <f t="shared" si="1"/>
        <v>0</v>
      </c>
      <c r="AK62" s="195"/>
      <c r="AL62" s="179"/>
      <c r="AM62" s="243"/>
      <c r="AN62" s="243"/>
      <c r="AO62" s="244"/>
      <c r="AP62" s="245"/>
      <c r="AQ62" s="243"/>
      <c r="AS62" s="242"/>
    </row>
    <row r="63" spans="1:45" ht="12.75">
      <c r="A63" s="169">
        <f>'Sub-Cpt Record'!A64</f>
        <v>0</v>
      </c>
      <c r="B63" s="170">
        <f>'Sub-Cpt Record'!B64</f>
        <v>0</v>
      </c>
      <c r="C63" s="170"/>
      <c r="D63" s="170"/>
      <c r="E63" s="170"/>
      <c r="F63" s="171">
        <f>'Sub-Cpt Record'!F64</f>
        <v>0</v>
      </c>
      <c r="G63" s="171">
        <f>'Sub-Cpt Record'!G64</f>
        <v>0</v>
      </c>
      <c r="H63" s="171">
        <f>'Sub-Cpt Record'!H64</f>
        <v>0</v>
      </c>
      <c r="I63" s="172">
        <f>'Sub-Cpt Record'!I64</f>
        <v>0</v>
      </c>
      <c r="J63" s="173"/>
      <c r="K63" s="174"/>
      <c r="L63" s="174"/>
      <c r="M63" s="174"/>
      <c r="N63" s="174"/>
      <c r="O63" s="174"/>
      <c r="P63" s="174"/>
      <c r="Q63" s="174"/>
      <c r="R63" s="174"/>
      <c r="S63" s="174"/>
      <c r="T63" s="175"/>
      <c r="U63" s="53"/>
      <c r="V63" s="260">
        <f t="shared" si="0"/>
        <v>0</v>
      </c>
      <c r="W63" s="176"/>
      <c r="X63" s="177"/>
      <c r="Y63" s="178"/>
      <c r="Z63" s="177"/>
      <c r="AA63" s="178"/>
      <c r="AB63" s="177"/>
      <c r="AC63" s="178"/>
      <c r="AD63" s="177"/>
      <c r="AE63" s="178"/>
      <c r="AF63" s="177"/>
      <c r="AG63" s="178"/>
      <c r="AH63" s="177"/>
      <c r="AI63" s="178"/>
      <c r="AJ63" s="51">
        <f t="shared" si="1"/>
        <v>0</v>
      </c>
      <c r="AK63" s="195"/>
      <c r="AL63" s="179"/>
      <c r="AM63" s="243"/>
      <c r="AN63" s="243"/>
      <c r="AO63" s="244"/>
      <c r="AP63" s="245"/>
      <c r="AQ63" s="243"/>
      <c r="AS63" s="242"/>
    </row>
    <row r="64" spans="1:45" ht="12.75">
      <c r="A64" s="169">
        <f>'Sub-Cpt Record'!A65</f>
        <v>0</v>
      </c>
      <c r="B64" s="170">
        <f>'Sub-Cpt Record'!B65</f>
        <v>0</v>
      </c>
      <c r="C64" s="170"/>
      <c r="D64" s="170"/>
      <c r="E64" s="170"/>
      <c r="F64" s="171">
        <f>'Sub-Cpt Record'!F65</f>
        <v>0</v>
      </c>
      <c r="G64" s="171">
        <f>'Sub-Cpt Record'!G65</f>
        <v>0</v>
      </c>
      <c r="H64" s="171">
        <f>'Sub-Cpt Record'!H65</f>
        <v>0</v>
      </c>
      <c r="I64" s="172">
        <f>'Sub-Cpt Record'!I65</f>
        <v>0</v>
      </c>
      <c r="J64" s="173"/>
      <c r="K64" s="174"/>
      <c r="L64" s="174"/>
      <c r="M64" s="174"/>
      <c r="N64" s="174"/>
      <c r="O64" s="174"/>
      <c r="P64" s="174"/>
      <c r="Q64" s="174"/>
      <c r="R64" s="174"/>
      <c r="S64" s="174"/>
      <c r="T64" s="175"/>
      <c r="U64" s="53"/>
      <c r="V64" s="260">
        <f t="shared" si="0"/>
        <v>0</v>
      </c>
      <c r="W64" s="176"/>
      <c r="X64" s="177"/>
      <c r="Y64" s="178"/>
      <c r="Z64" s="177"/>
      <c r="AA64" s="178"/>
      <c r="AB64" s="177"/>
      <c r="AC64" s="178"/>
      <c r="AD64" s="177"/>
      <c r="AE64" s="178"/>
      <c r="AF64" s="177"/>
      <c r="AG64" s="178"/>
      <c r="AH64" s="177"/>
      <c r="AI64" s="178"/>
      <c r="AJ64" s="51">
        <f t="shared" si="1"/>
        <v>0</v>
      </c>
      <c r="AK64" s="195"/>
      <c r="AL64" s="179"/>
      <c r="AM64" s="243"/>
      <c r="AN64" s="243"/>
      <c r="AO64" s="244"/>
      <c r="AP64" s="245"/>
      <c r="AQ64" s="243"/>
      <c r="AS64" s="242"/>
    </row>
    <row r="65" spans="1:45" ht="12.75">
      <c r="A65" s="169">
        <f>'Sub-Cpt Record'!A66</f>
        <v>0</v>
      </c>
      <c r="B65" s="170">
        <f>'Sub-Cpt Record'!B66</f>
        <v>0</v>
      </c>
      <c r="C65" s="170"/>
      <c r="D65" s="170"/>
      <c r="E65" s="170"/>
      <c r="F65" s="171">
        <f>'Sub-Cpt Record'!F66</f>
        <v>0</v>
      </c>
      <c r="G65" s="171">
        <f>'Sub-Cpt Record'!G66</f>
        <v>0</v>
      </c>
      <c r="H65" s="171">
        <f>'Sub-Cpt Record'!H66</f>
        <v>0</v>
      </c>
      <c r="I65" s="172">
        <f>'Sub-Cpt Record'!I66</f>
        <v>0</v>
      </c>
      <c r="J65" s="173"/>
      <c r="K65" s="174"/>
      <c r="L65" s="174"/>
      <c r="M65" s="174"/>
      <c r="N65" s="174"/>
      <c r="O65" s="174"/>
      <c r="P65" s="174"/>
      <c r="Q65" s="174"/>
      <c r="R65" s="174"/>
      <c r="S65" s="174"/>
      <c r="T65" s="175"/>
      <c r="U65" s="53"/>
      <c r="V65" s="260">
        <f t="shared" si="0"/>
        <v>0</v>
      </c>
      <c r="W65" s="176"/>
      <c r="X65" s="177"/>
      <c r="Y65" s="178"/>
      <c r="Z65" s="177"/>
      <c r="AA65" s="178"/>
      <c r="AB65" s="177"/>
      <c r="AC65" s="178"/>
      <c r="AD65" s="177"/>
      <c r="AE65" s="178"/>
      <c r="AF65" s="177"/>
      <c r="AG65" s="178"/>
      <c r="AH65" s="177"/>
      <c r="AI65" s="178"/>
      <c r="AJ65" s="51">
        <f t="shared" si="1"/>
        <v>0</v>
      </c>
      <c r="AK65" s="195"/>
      <c r="AL65" s="179"/>
      <c r="AM65" s="243"/>
      <c r="AN65" s="243"/>
      <c r="AO65" s="244"/>
      <c r="AP65" s="245"/>
      <c r="AQ65" s="243"/>
      <c r="AS65" s="242"/>
    </row>
    <row r="66" spans="1:45" ht="12.75">
      <c r="A66" s="169">
        <f>'Sub-Cpt Record'!A67</f>
        <v>0</v>
      </c>
      <c r="B66" s="170">
        <f>'Sub-Cpt Record'!B67</f>
        <v>0</v>
      </c>
      <c r="C66" s="170"/>
      <c r="D66" s="170"/>
      <c r="E66" s="170"/>
      <c r="F66" s="171">
        <f>'Sub-Cpt Record'!F67</f>
        <v>0</v>
      </c>
      <c r="G66" s="171">
        <f>'Sub-Cpt Record'!G67</f>
        <v>0</v>
      </c>
      <c r="H66" s="171">
        <f>'Sub-Cpt Record'!H67</f>
        <v>0</v>
      </c>
      <c r="I66" s="172">
        <f>'Sub-Cpt Record'!I67</f>
        <v>0</v>
      </c>
      <c r="J66" s="173"/>
      <c r="K66" s="174"/>
      <c r="L66" s="174"/>
      <c r="M66" s="174"/>
      <c r="N66" s="174"/>
      <c r="O66" s="174"/>
      <c r="P66" s="174"/>
      <c r="Q66" s="174"/>
      <c r="R66" s="174"/>
      <c r="S66" s="174"/>
      <c r="T66" s="175"/>
      <c r="U66" s="53"/>
      <c r="V66" s="260">
        <f t="shared" si="0"/>
        <v>0</v>
      </c>
      <c r="W66" s="176"/>
      <c r="X66" s="177"/>
      <c r="Y66" s="178"/>
      <c r="Z66" s="177"/>
      <c r="AA66" s="178"/>
      <c r="AB66" s="177"/>
      <c r="AC66" s="178"/>
      <c r="AD66" s="177"/>
      <c r="AE66" s="178"/>
      <c r="AF66" s="177"/>
      <c r="AG66" s="178"/>
      <c r="AH66" s="177"/>
      <c r="AI66" s="178"/>
      <c r="AJ66" s="51">
        <f t="shared" si="1"/>
        <v>0</v>
      </c>
      <c r="AK66" s="195"/>
      <c r="AL66" s="179"/>
      <c r="AM66" s="243"/>
      <c r="AN66" s="243"/>
      <c r="AO66" s="244"/>
      <c r="AP66" s="245"/>
      <c r="AQ66" s="243"/>
      <c r="AS66" s="242"/>
    </row>
    <row r="67" spans="1:45" ht="12.75">
      <c r="A67" s="169">
        <f>'Sub-Cpt Record'!A68</f>
        <v>0</v>
      </c>
      <c r="B67" s="170">
        <f>'Sub-Cpt Record'!B68</f>
        <v>0</v>
      </c>
      <c r="C67" s="170"/>
      <c r="D67" s="170"/>
      <c r="E67" s="170"/>
      <c r="F67" s="171">
        <f>'Sub-Cpt Record'!F68</f>
        <v>0</v>
      </c>
      <c r="G67" s="171">
        <f>'Sub-Cpt Record'!G68</f>
        <v>0</v>
      </c>
      <c r="H67" s="171">
        <f>'Sub-Cpt Record'!H68</f>
        <v>0</v>
      </c>
      <c r="I67" s="172">
        <f>'Sub-Cpt Record'!I68</f>
        <v>0</v>
      </c>
      <c r="J67" s="173"/>
      <c r="K67" s="174"/>
      <c r="L67" s="174"/>
      <c r="M67" s="174"/>
      <c r="N67" s="174"/>
      <c r="O67" s="174"/>
      <c r="P67" s="174"/>
      <c r="Q67" s="174"/>
      <c r="R67" s="174"/>
      <c r="S67" s="174"/>
      <c r="T67" s="175"/>
      <c r="U67" s="53"/>
      <c r="V67" s="260">
        <f t="shared" si="0"/>
        <v>0</v>
      </c>
      <c r="W67" s="176"/>
      <c r="X67" s="177"/>
      <c r="Y67" s="178"/>
      <c r="Z67" s="177"/>
      <c r="AA67" s="178"/>
      <c r="AB67" s="177"/>
      <c r="AC67" s="178"/>
      <c r="AD67" s="177"/>
      <c r="AE67" s="178"/>
      <c r="AF67" s="177"/>
      <c r="AG67" s="178"/>
      <c r="AH67" s="177"/>
      <c r="AI67" s="178"/>
      <c r="AJ67" s="51">
        <f t="shared" si="1"/>
        <v>0</v>
      </c>
      <c r="AK67" s="195"/>
      <c r="AL67" s="179"/>
      <c r="AM67" s="243"/>
      <c r="AN67" s="243"/>
      <c r="AO67" s="244"/>
      <c r="AP67" s="245"/>
      <c r="AQ67" s="243"/>
      <c r="AS67" s="242"/>
    </row>
    <row r="68" spans="1:45" ht="12.75">
      <c r="A68" s="169">
        <f>'Sub-Cpt Record'!A69</f>
        <v>0</v>
      </c>
      <c r="B68" s="170">
        <f>'Sub-Cpt Record'!B69</f>
        <v>0</v>
      </c>
      <c r="C68" s="170"/>
      <c r="D68" s="170"/>
      <c r="E68" s="170"/>
      <c r="F68" s="171">
        <f>'Sub-Cpt Record'!F69</f>
        <v>0</v>
      </c>
      <c r="G68" s="171">
        <f>'Sub-Cpt Record'!G69</f>
        <v>0</v>
      </c>
      <c r="H68" s="171">
        <f>'Sub-Cpt Record'!H69</f>
        <v>0</v>
      </c>
      <c r="I68" s="172">
        <f>'Sub-Cpt Record'!I69</f>
        <v>0</v>
      </c>
      <c r="J68" s="173"/>
      <c r="K68" s="174"/>
      <c r="L68" s="174"/>
      <c r="M68" s="174"/>
      <c r="N68" s="174"/>
      <c r="O68" s="174"/>
      <c r="P68" s="174"/>
      <c r="Q68" s="174"/>
      <c r="R68" s="174"/>
      <c r="S68" s="174"/>
      <c r="T68" s="175"/>
      <c r="U68" s="53"/>
      <c r="V68" s="260">
        <f t="shared" si="0"/>
        <v>0</v>
      </c>
      <c r="W68" s="176"/>
      <c r="X68" s="177"/>
      <c r="Y68" s="178"/>
      <c r="Z68" s="177"/>
      <c r="AA68" s="178"/>
      <c r="AB68" s="177"/>
      <c r="AC68" s="178"/>
      <c r="AD68" s="177"/>
      <c r="AE68" s="178"/>
      <c r="AF68" s="177"/>
      <c r="AG68" s="178"/>
      <c r="AH68" s="177"/>
      <c r="AI68" s="178"/>
      <c r="AJ68" s="51">
        <f t="shared" si="1"/>
        <v>0</v>
      </c>
      <c r="AK68" s="195"/>
      <c r="AL68" s="179"/>
      <c r="AM68" s="243"/>
      <c r="AN68" s="243"/>
      <c r="AO68" s="244"/>
      <c r="AP68" s="245"/>
      <c r="AQ68" s="243"/>
      <c r="AS68" s="242"/>
    </row>
    <row r="69" spans="1:45" ht="12.75">
      <c r="A69" s="169">
        <f>'Sub-Cpt Record'!A70</f>
        <v>0</v>
      </c>
      <c r="B69" s="170">
        <f>'Sub-Cpt Record'!B70</f>
        <v>0</v>
      </c>
      <c r="C69" s="170"/>
      <c r="D69" s="170"/>
      <c r="E69" s="170"/>
      <c r="F69" s="171">
        <f>'Sub-Cpt Record'!F70</f>
        <v>0</v>
      </c>
      <c r="G69" s="171">
        <f>'Sub-Cpt Record'!G70</f>
        <v>0</v>
      </c>
      <c r="H69" s="171">
        <f>'Sub-Cpt Record'!H70</f>
        <v>0</v>
      </c>
      <c r="I69" s="172">
        <f>'Sub-Cpt Record'!I70</f>
        <v>0</v>
      </c>
      <c r="J69" s="173"/>
      <c r="K69" s="174"/>
      <c r="L69" s="174"/>
      <c r="M69" s="174"/>
      <c r="N69" s="174"/>
      <c r="O69" s="174"/>
      <c r="P69" s="174"/>
      <c r="Q69" s="174"/>
      <c r="R69" s="174"/>
      <c r="S69" s="174"/>
      <c r="T69" s="175"/>
      <c r="U69" s="53"/>
      <c r="V69" s="260">
        <f t="shared" si="0"/>
        <v>0</v>
      </c>
      <c r="W69" s="176"/>
      <c r="X69" s="177"/>
      <c r="Y69" s="178"/>
      <c r="Z69" s="177"/>
      <c r="AA69" s="178"/>
      <c r="AB69" s="177"/>
      <c r="AC69" s="178"/>
      <c r="AD69" s="177"/>
      <c r="AE69" s="178"/>
      <c r="AF69" s="177"/>
      <c r="AG69" s="178"/>
      <c r="AH69" s="177"/>
      <c r="AI69" s="178"/>
      <c r="AJ69" s="51">
        <f t="shared" si="1"/>
        <v>0</v>
      </c>
      <c r="AK69" s="195"/>
      <c r="AL69" s="179"/>
      <c r="AM69" s="243"/>
      <c r="AN69" s="243"/>
      <c r="AO69" s="244"/>
      <c r="AP69" s="245"/>
      <c r="AQ69" s="243"/>
      <c r="AS69" s="242"/>
    </row>
    <row r="70" spans="1:45" ht="12.75">
      <c r="A70" s="169">
        <f>'Sub-Cpt Record'!A71</f>
        <v>0</v>
      </c>
      <c r="B70" s="170">
        <f>'Sub-Cpt Record'!B71</f>
        <v>0</v>
      </c>
      <c r="C70" s="170"/>
      <c r="D70" s="170"/>
      <c r="E70" s="170"/>
      <c r="F70" s="171">
        <f>'Sub-Cpt Record'!F71</f>
        <v>0</v>
      </c>
      <c r="G70" s="171">
        <f>'Sub-Cpt Record'!G71</f>
        <v>0</v>
      </c>
      <c r="H70" s="171">
        <f>'Sub-Cpt Record'!H71</f>
        <v>0</v>
      </c>
      <c r="I70" s="172">
        <f>'Sub-Cpt Record'!I71</f>
        <v>0</v>
      </c>
      <c r="J70" s="173"/>
      <c r="K70" s="174"/>
      <c r="L70" s="174"/>
      <c r="M70" s="174"/>
      <c r="N70" s="174"/>
      <c r="O70" s="174"/>
      <c r="P70" s="174"/>
      <c r="Q70" s="174"/>
      <c r="R70" s="174"/>
      <c r="S70" s="174"/>
      <c r="T70" s="175"/>
      <c r="U70" s="53"/>
      <c r="V70" s="260">
        <f t="shared" si="0"/>
        <v>0</v>
      </c>
      <c r="W70" s="176"/>
      <c r="X70" s="177"/>
      <c r="Y70" s="178"/>
      <c r="Z70" s="177"/>
      <c r="AA70" s="178"/>
      <c r="AB70" s="177"/>
      <c r="AC70" s="178"/>
      <c r="AD70" s="177"/>
      <c r="AE70" s="178"/>
      <c r="AF70" s="177"/>
      <c r="AG70" s="178"/>
      <c r="AH70" s="177"/>
      <c r="AI70" s="178"/>
      <c r="AJ70" s="51">
        <f t="shared" si="1"/>
        <v>0</v>
      </c>
      <c r="AK70" s="195"/>
      <c r="AL70" s="179"/>
      <c r="AM70" s="243"/>
      <c r="AN70" s="243"/>
      <c r="AO70" s="244"/>
      <c r="AP70" s="245"/>
      <c r="AQ70" s="243"/>
      <c r="AS70" s="242"/>
    </row>
    <row r="71" spans="1:45" ht="12.75">
      <c r="A71" s="169">
        <f>'Sub-Cpt Record'!A72</f>
        <v>0</v>
      </c>
      <c r="B71" s="170">
        <f>'Sub-Cpt Record'!B72</f>
        <v>0</v>
      </c>
      <c r="C71" s="170"/>
      <c r="D71" s="170"/>
      <c r="E71" s="170"/>
      <c r="F71" s="171">
        <f>'Sub-Cpt Record'!F72</f>
        <v>0</v>
      </c>
      <c r="G71" s="171">
        <f>'Sub-Cpt Record'!G72</f>
        <v>0</v>
      </c>
      <c r="H71" s="171">
        <f>'Sub-Cpt Record'!H72</f>
        <v>0</v>
      </c>
      <c r="I71" s="172">
        <f>'Sub-Cpt Record'!I72</f>
        <v>0</v>
      </c>
      <c r="J71" s="173"/>
      <c r="K71" s="174"/>
      <c r="L71" s="174"/>
      <c r="M71" s="174"/>
      <c r="N71" s="174"/>
      <c r="O71" s="174"/>
      <c r="P71" s="174"/>
      <c r="Q71" s="174"/>
      <c r="R71" s="174"/>
      <c r="S71" s="174"/>
      <c r="T71" s="175"/>
      <c r="U71" s="53"/>
      <c r="V71" s="260">
        <f t="shared" si="0"/>
        <v>0</v>
      </c>
      <c r="W71" s="176"/>
      <c r="X71" s="177"/>
      <c r="Y71" s="178"/>
      <c r="Z71" s="177"/>
      <c r="AA71" s="178"/>
      <c r="AB71" s="177"/>
      <c r="AC71" s="178"/>
      <c r="AD71" s="177"/>
      <c r="AE71" s="178"/>
      <c r="AF71" s="177"/>
      <c r="AG71" s="178"/>
      <c r="AH71" s="177"/>
      <c r="AI71" s="178"/>
      <c r="AJ71" s="51">
        <f t="shared" si="1"/>
        <v>0</v>
      </c>
      <c r="AK71" s="195"/>
      <c r="AL71" s="179"/>
      <c r="AM71" s="243"/>
      <c r="AN71" s="243"/>
      <c r="AO71" s="244"/>
      <c r="AP71" s="245"/>
      <c r="AQ71" s="243"/>
      <c r="AS71" s="242"/>
    </row>
    <row r="72" spans="1:45" ht="12.75">
      <c r="A72" s="169">
        <f>'Sub-Cpt Record'!A73</f>
        <v>0</v>
      </c>
      <c r="B72" s="170">
        <f>'Sub-Cpt Record'!B73</f>
        <v>0</v>
      </c>
      <c r="C72" s="170"/>
      <c r="D72" s="170"/>
      <c r="E72" s="170"/>
      <c r="F72" s="171">
        <f>'Sub-Cpt Record'!F73</f>
        <v>0</v>
      </c>
      <c r="G72" s="171">
        <f>'Sub-Cpt Record'!G73</f>
        <v>0</v>
      </c>
      <c r="H72" s="171">
        <f>'Sub-Cpt Record'!H73</f>
        <v>0</v>
      </c>
      <c r="I72" s="172">
        <f>'Sub-Cpt Record'!I73</f>
        <v>0</v>
      </c>
      <c r="J72" s="173"/>
      <c r="K72" s="174"/>
      <c r="L72" s="174"/>
      <c r="M72" s="174"/>
      <c r="N72" s="174"/>
      <c r="O72" s="174"/>
      <c r="P72" s="174"/>
      <c r="Q72" s="174"/>
      <c r="R72" s="174"/>
      <c r="S72" s="174"/>
      <c r="T72" s="175"/>
      <c r="U72" s="53"/>
      <c r="V72" s="260">
        <f t="shared" si="0"/>
        <v>0</v>
      </c>
      <c r="W72" s="176"/>
      <c r="X72" s="177"/>
      <c r="Y72" s="178"/>
      <c r="Z72" s="177"/>
      <c r="AA72" s="178"/>
      <c r="AB72" s="177"/>
      <c r="AC72" s="178"/>
      <c r="AD72" s="177"/>
      <c r="AE72" s="178"/>
      <c r="AF72" s="177"/>
      <c r="AG72" s="178"/>
      <c r="AH72" s="177"/>
      <c r="AI72" s="178"/>
      <c r="AJ72" s="51">
        <f t="shared" si="1"/>
        <v>0</v>
      </c>
      <c r="AK72" s="195"/>
      <c r="AL72" s="179"/>
      <c r="AM72" s="243"/>
      <c r="AN72" s="243"/>
      <c r="AO72" s="244"/>
      <c r="AP72" s="245"/>
      <c r="AQ72" s="243"/>
      <c r="AS72" s="242"/>
    </row>
    <row r="73" spans="1:45" ht="12.75">
      <c r="A73" s="169">
        <f>'Sub-Cpt Record'!A74</f>
        <v>0</v>
      </c>
      <c r="B73" s="170">
        <f>'Sub-Cpt Record'!B74</f>
        <v>0</v>
      </c>
      <c r="C73" s="170"/>
      <c r="D73" s="170"/>
      <c r="E73" s="170"/>
      <c r="F73" s="171">
        <f>'Sub-Cpt Record'!F74</f>
        <v>0</v>
      </c>
      <c r="G73" s="171">
        <f>'Sub-Cpt Record'!G74</f>
        <v>0</v>
      </c>
      <c r="H73" s="171">
        <f>'Sub-Cpt Record'!H74</f>
        <v>0</v>
      </c>
      <c r="I73" s="172">
        <f>'Sub-Cpt Record'!I74</f>
        <v>0</v>
      </c>
      <c r="J73" s="173"/>
      <c r="K73" s="174"/>
      <c r="L73" s="174"/>
      <c r="M73" s="174"/>
      <c r="N73" s="174"/>
      <c r="O73" s="174"/>
      <c r="P73" s="174"/>
      <c r="Q73" s="174"/>
      <c r="R73" s="174"/>
      <c r="S73" s="174"/>
      <c r="T73" s="175"/>
      <c r="U73" s="53"/>
      <c r="V73" s="260">
        <f t="shared" si="0"/>
        <v>0</v>
      </c>
      <c r="W73" s="176"/>
      <c r="X73" s="177"/>
      <c r="Y73" s="178"/>
      <c r="Z73" s="177"/>
      <c r="AA73" s="178"/>
      <c r="AB73" s="177"/>
      <c r="AC73" s="178"/>
      <c r="AD73" s="177"/>
      <c r="AE73" s="178"/>
      <c r="AF73" s="177"/>
      <c r="AG73" s="178"/>
      <c r="AH73" s="177"/>
      <c r="AI73" s="178"/>
      <c r="AJ73" s="51">
        <f t="shared" si="1"/>
        <v>0</v>
      </c>
      <c r="AK73" s="195"/>
      <c r="AL73" s="179"/>
      <c r="AM73" s="243"/>
      <c r="AN73" s="243"/>
      <c r="AO73" s="244"/>
      <c r="AP73" s="245"/>
      <c r="AQ73" s="243"/>
      <c r="AS73" s="242"/>
    </row>
    <row r="74" spans="1:45" ht="12.75">
      <c r="A74" s="169">
        <f>'Sub-Cpt Record'!A75</f>
        <v>0</v>
      </c>
      <c r="B74" s="170">
        <f>'Sub-Cpt Record'!B75</f>
        <v>0</v>
      </c>
      <c r="C74" s="170"/>
      <c r="D74" s="170"/>
      <c r="E74" s="170"/>
      <c r="F74" s="171">
        <f>'Sub-Cpt Record'!F75</f>
        <v>0</v>
      </c>
      <c r="G74" s="171">
        <f>'Sub-Cpt Record'!G75</f>
        <v>0</v>
      </c>
      <c r="H74" s="171">
        <f>'Sub-Cpt Record'!H75</f>
        <v>0</v>
      </c>
      <c r="I74" s="172">
        <f>'Sub-Cpt Record'!I75</f>
        <v>0</v>
      </c>
      <c r="J74" s="173"/>
      <c r="K74" s="174"/>
      <c r="L74" s="174"/>
      <c r="M74" s="174"/>
      <c r="N74" s="174"/>
      <c r="O74" s="174"/>
      <c r="P74" s="174"/>
      <c r="Q74" s="174"/>
      <c r="R74" s="174"/>
      <c r="S74" s="174"/>
      <c r="T74" s="175"/>
      <c r="U74" s="53"/>
      <c r="V74" s="260">
        <f t="shared" si="0"/>
        <v>0</v>
      </c>
      <c r="W74" s="176"/>
      <c r="X74" s="177"/>
      <c r="Y74" s="178"/>
      <c r="Z74" s="177"/>
      <c r="AA74" s="178"/>
      <c r="AB74" s="177"/>
      <c r="AC74" s="178"/>
      <c r="AD74" s="177"/>
      <c r="AE74" s="178"/>
      <c r="AF74" s="177"/>
      <c r="AG74" s="178"/>
      <c r="AH74" s="177"/>
      <c r="AI74" s="178"/>
      <c r="AJ74" s="51">
        <f t="shared" si="1"/>
        <v>0</v>
      </c>
      <c r="AK74" s="195"/>
      <c r="AL74" s="179"/>
      <c r="AM74" s="243"/>
      <c r="AN74" s="243"/>
      <c r="AO74" s="244"/>
      <c r="AP74" s="245"/>
      <c r="AQ74" s="243"/>
      <c r="AS74" s="242"/>
    </row>
    <row r="75" spans="1:45" ht="12.75">
      <c r="A75" s="169">
        <f>'Sub-Cpt Record'!A76</f>
        <v>0</v>
      </c>
      <c r="B75" s="170">
        <f>'Sub-Cpt Record'!B76</f>
        <v>0</v>
      </c>
      <c r="C75" s="170"/>
      <c r="D75" s="170"/>
      <c r="E75" s="170"/>
      <c r="F75" s="171">
        <f>'Sub-Cpt Record'!F76</f>
        <v>0</v>
      </c>
      <c r="G75" s="171">
        <f>'Sub-Cpt Record'!G76</f>
        <v>0</v>
      </c>
      <c r="H75" s="171">
        <f>'Sub-Cpt Record'!H76</f>
        <v>0</v>
      </c>
      <c r="I75" s="172">
        <f>'Sub-Cpt Record'!I76</f>
        <v>0</v>
      </c>
      <c r="J75" s="173"/>
      <c r="K75" s="174"/>
      <c r="L75" s="174"/>
      <c r="M75" s="174"/>
      <c r="N75" s="174"/>
      <c r="O75" s="174"/>
      <c r="P75" s="174"/>
      <c r="Q75" s="174"/>
      <c r="R75" s="174"/>
      <c r="S75" s="174"/>
      <c r="T75" s="175"/>
      <c r="U75" s="53"/>
      <c r="V75" s="260">
        <f t="shared" si="0"/>
        <v>0</v>
      </c>
      <c r="W75" s="176"/>
      <c r="X75" s="177"/>
      <c r="Y75" s="178"/>
      <c r="Z75" s="177"/>
      <c r="AA75" s="178"/>
      <c r="AB75" s="177"/>
      <c r="AC75" s="178"/>
      <c r="AD75" s="177"/>
      <c r="AE75" s="178"/>
      <c r="AF75" s="177"/>
      <c r="AG75" s="178"/>
      <c r="AH75" s="177"/>
      <c r="AI75" s="178"/>
      <c r="AJ75" s="51">
        <f t="shared" si="1"/>
        <v>0</v>
      </c>
      <c r="AK75" s="195"/>
      <c r="AL75" s="179"/>
      <c r="AM75" s="243"/>
      <c r="AN75" s="243"/>
      <c r="AO75" s="244"/>
      <c r="AP75" s="245"/>
      <c r="AQ75" s="243"/>
      <c r="AS75" s="242"/>
    </row>
    <row r="76" spans="1:45" ht="12.75">
      <c r="A76" s="169">
        <f>'Sub-Cpt Record'!A77</f>
        <v>0</v>
      </c>
      <c r="B76" s="170">
        <f>'Sub-Cpt Record'!B77</f>
        <v>0</v>
      </c>
      <c r="C76" s="170"/>
      <c r="D76" s="170"/>
      <c r="E76" s="170"/>
      <c r="F76" s="171">
        <f>'Sub-Cpt Record'!F77</f>
        <v>0</v>
      </c>
      <c r="G76" s="171">
        <f>'Sub-Cpt Record'!G77</f>
        <v>0</v>
      </c>
      <c r="H76" s="171">
        <f>'Sub-Cpt Record'!H77</f>
        <v>0</v>
      </c>
      <c r="I76" s="172">
        <f>'Sub-Cpt Record'!I77</f>
        <v>0</v>
      </c>
      <c r="J76" s="173"/>
      <c r="K76" s="174"/>
      <c r="L76" s="174"/>
      <c r="M76" s="174"/>
      <c r="N76" s="174"/>
      <c r="O76" s="174"/>
      <c r="P76" s="174"/>
      <c r="Q76" s="174"/>
      <c r="R76" s="174"/>
      <c r="S76" s="174"/>
      <c r="T76" s="175"/>
      <c r="U76" s="53"/>
      <c r="V76" s="260">
        <f aca="true" t="shared" si="2" ref="V76:V94">IF(K76="T ","N/A",IF(K76="OS","N/A",IF(K76="FC","N/A",IF(K76="T","N/A",J76))))</f>
        <v>0</v>
      </c>
      <c r="W76" s="176"/>
      <c r="X76" s="177"/>
      <c r="Y76" s="178"/>
      <c r="Z76" s="177"/>
      <c r="AA76" s="178"/>
      <c r="AB76" s="177"/>
      <c r="AC76" s="178"/>
      <c r="AD76" s="177"/>
      <c r="AE76" s="178"/>
      <c r="AF76" s="177"/>
      <c r="AG76" s="178"/>
      <c r="AH76" s="177"/>
      <c r="AI76" s="178"/>
      <c r="AJ76" s="51">
        <f aca="true" t="shared" si="3" ref="AJ76:AJ93">SUM(W76,Y76,AA76,AC76,AE76,AG76,AI76)</f>
        <v>0</v>
      </c>
      <c r="AK76" s="195"/>
      <c r="AL76" s="179"/>
      <c r="AM76" s="243"/>
      <c r="AN76" s="243"/>
      <c r="AO76" s="244"/>
      <c r="AP76" s="245"/>
      <c r="AQ76" s="243"/>
      <c r="AS76" s="242"/>
    </row>
    <row r="77" spans="1:45" ht="12.75">
      <c r="A77" s="169">
        <f>'Sub-Cpt Record'!A78</f>
        <v>0</v>
      </c>
      <c r="B77" s="170">
        <f>'Sub-Cpt Record'!B78</f>
        <v>0</v>
      </c>
      <c r="C77" s="170"/>
      <c r="D77" s="170"/>
      <c r="E77" s="170"/>
      <c r="F77" s="171">
        <f>'Sub-Cpt Record'!F78</f>
        <v>0</v>
      </c>
      <c r="G77" s="171">
        <f>'Sub-Cpt Record'!G78</f>
        <v>0</v>
      </c>
      <c r="H77" s="171">
        <f>'Sub-Cpt Record'!H78</f>
        <v>0</v>
      </c>
      <c r="I77" s="172">
        <f>'Sub-Cpt Record'!I78</f>
        <v>0</v>
      </c>
      <c r="J77" s="173"/>
      <c r="K77" s="174"/>
      <c r="L77" s="174"/>
      <c r="M77" s="174"/>
      <c r="N77" s="174"/>
      <c r="O77" s="174"/>
      <c r="P77" s="174"/>
      <c r="Q77" s="174"/>
      <c r="R77" s="174"/>
      <c r="S77" s="174"/>
      <c r="T77" s="175"/>
      <c r="U77" s="53"/>
      <c r="V77" s="260">
        <f t="shared" si="2"/>
        <v>0</v>
      </c>
      <c r="W77" s="176"/>
      <c r="X77" s="177"/>
      <c r="Y77" s="178"/>
      <c r="Z77" s="177"/>
      <c r="AA77" s="178"/>
      <c r="AB77" s="177"/>
      <c r="AC77" s="178"/>
      <c r="AD77" s="177"/>
      <c r="AE77" s="178"/>
      <c r="AF77" s="177"/>
      <c r="AG77" s="178"/>
      <c r="AH77" s="177"/>
      <c r="AI77" s="178"/>
      <c r="AJ77" s="51">
        <f t="shared" si="3"/>
        <v>0</v>
      </c>
      <c r="AK77" s="195"/>
      <c r="AL77" s="179"/>
      <c r="AM77" s="243"/>
      <c r="AN77" s="243"/>
      <c r="AO77" s="244"/>
      <c r="AP77" s="245"/>
      <c r="AQ77" s="243"/>
      <c r="AS77" s="242"/>
    </row>
    <row r="78" spans="1:45" ht="12.75">
      <c r="A78" s="169">
        <f>'Sub-Cpt Record'!A79</f>
        <v>0</v>
      </c>
      <c r="B78" s="170">
        <f>'Sub-Cpt Record'!B79</f>
        <v>0</v>
      </c>
      <c r="C78" s="170"/>
      <c r="D78" s="170"/>
      <c r="E78" s="170"/>
      <c r="F78" s="171">
        <f>'Sub-Cpt Record'!F79</f>
        <v>0</v>
      </c>
      <c r="G78" s="171">
        <f>'Sub-Cpt Record'!G79</f>
        <v>0</v>
      </c>
      <c r="H78" s="171">
        <f>'Sub-Cpt Record'!H79</f>
        <v>0</v>
      </c>
      <c r="I78" s="172">
        <f>'Sub-Cpt Record'!I79</f>
        <v>0</v>
      </c>
      <c r="J78" s="173"/>
      <c r="K78" s="174"/>
      <c r="L78" s="174"/>
      <c r="M78" s="174"/>
      <c r="N78" s="174"/>
      <c r="O78" s="174"/>
      <c r="P78" s="174"/>
      <c r="Q78" s="174"/>
      <c r="R78" s="174"/>
      <c r="S78" s="174"/>
      <c r="T78" s="175"/>
      <c r="U78" s="53"/>
      <c r="V78" s="260">
        <f t="shared" si="2"/>
        <v>0</v>
      </c>
      <c r="W78" s="176"/>
      <c r="X78" s="177"/>
      <c r="Y78" s="178"/>
      <c r="Z78" s="177"/>
      <c r="AA78" s="178"/>
      <c r="AB78" s="177"/>
      <c r="AC78" s="178"/>
      <c r="AD78" s="177"/>
      <c r="AE78" s="178"/>
      <c r="AF78" s="177"/>
      <c r="AG78" s="178"/>
      <c r="AH78" s="177"/>
      <c r="AI78" s="178"/>
      <c r="AJ78" s="51">
        <f t="shared" si="3"/>
        <v>0</v>
      </c>
      <c r="AK78" s="195"/>
      <c r="AL78" s="179"/>
      <c r="AM78" s="243"/>
      <c r="AN78" s="243"/>
      <c r="AO78" s="244"/>
      <c r="AP78" s="245"/>
      <c r="AQ78" s="243"/>
      <c r="AS78" s="242"/>
    </row>
    <row r="79" spans="1:45" ht="12.75">
      <c r="A79" s="169">
        <f>'Sub-Cpt Record'!A80</f>
        <v>0</v>
      </c>
      <c r="B79" s="170">
        <f>'Sub-Cpt Record'!B80</f>
        <v>0</v>
      </c>
      <c r="C79" s="170"/>
      <c r="D79" s="170"/>
      <c r="E79" s="170"/>
      <c r="F79" s="171">
        <f>'Sub-Cpt Record'!F80</f>
        <v>0</v>
      </c>
      <c r="G79" s="171">
        <f>'Sub-Cpt Record'!G80</f>
        <v>0</v>
      </c>
      <c r="H79" s="171">
        <f>'Sub-Cpt Record'!H80</f>
        <v>0</v>
      </c>
      <c r="I79" s="172">
        <f>'Sub-Cpt Record'!I80</f>
        <v>0</v>
      </c>
      <c r="J79" s="173"/>
      <c r="K79" s="174"/>
      <c r="L79" s="174"/>
      <c r="M79" s="174"/>
      <c r="N79" s="174"/>
      <c r="O79" s="174"/>
      <c r="P79" s="174"/>
      <c r="Q79" s="174"/>
      <c r="R79" s="174"/>
      <c r="S79" s="174"/>
      <c r="T79" s="175"/>
      <c r="U79" s="53"/>
      <c r="V79" s="260">
        <f t="shared" si="2"/>
        <v>0</v>
      </c>
      <c r="W79" s="176"/>
      <c r="X79" s="177"/>
      <c r="Y79" s="178"/>
      <c r="Z79" s="177"/>
      <c r="AA79" s="178"/>
      <c r="AB79" s="177"/>
      <c r="AC79" s="178"/>
      <c r="AD79" s="177"/>
      <c r="AE79" s="178"/>
      <c r="AF79" s="177"/>
      <c r="AG79" s="178"/>
      <c r="AH79" s="177"/>
      <c r="AI79" s="178"/>
      <c r="AJ79" s="51">
        <f t="shared" si="3"/>
        <v>0</v>
      </c>
      <c r="AK79" s="195"/>
      <c r="AL79" s="179"/>
      <c r="AM79" s="243"/>
      <c r="AN79" s="243"/>
      <c r="AO79" s="244"/>
      <c r="AP79" s="245"/>
      <c r="AQ79" s="243"/>
      <c r="AS79" s="242"/>
    </row>
    <row r="80" spans="1:45" ht="12.75">
      <c r="A80" s="169">
        <f>'Sub-Cpt Record'!A81</f>
        <v>0</v>
      </c>
      <c r="B80" s="170">
        <f>'Sub-Cpt Record'!B81</f>
        <v>0</v>
      </c>
      <c r="C80" s="170"/>
      <c r="D80" s="170"/>
      <c r="E80" s="170"/>
      <c r="F80" s="171">
        <f>'Sub-Cpt Record'!F81</f>
        <v>0</v>
      </c>
      <c r="G80" s="171">
        <f>'Sub-Cpt Record'!G81</f>
        <v>0</v>
      </c>
      <c r="H80" s="171">
        <f>'Sub-Cpt Record'!H81</f>
        <v>0</v>
      </c>
      <c r="I80" s="172">
        <f>'Sub-Cpt Record'!I81</f>
        <v>0</v>
      </c>
      <c r="J80" s="173"/>
      <c r="K80" s="174"/>
      <c r="L80" s="174"/>
      <c r="M80" s="174"/>
      <c r="N80" s="174"/>
      <c r="O80" s="174"/>
      <c r="P80" s="174"/>
      <c r="Q80" s="174"/>
      <c r="R80" s="174"/>
      <c r="S80" s="174"/>
      <c r="T80" s="175"/>
      <c r="U80" s="53"/>
      <c r="V80" s="260">
        <f t="shared" si="2"/>
        <v>0</v>
      </c>
      <c r="W80" s="176"/>
      <c r="X80" s="177"/>
      <c r="Y80" s="178"/>
      <c r="Z80" s="177"/>
      <c r="AA80" s="178"/>
      <c r="AB80" s="177"/>
      <c r="AC80" s="178"/>
      <c r="AD80" s="177"/>
      <c r="AE80" s="178"/>
      <c r="AF80" s="177"/>
      <c r="AG80" s="178"/>
      <c r="AH80" s="177"/>
      <c r="AI80" s="178"/>
      <c r="AJ80" s="51">
        <f t="shared" si="3"/>
        <v>0</v>
      </c>
      <c r="AK80" s="195"/>
      <c r="AL80" s="179"/>
      <c r="AM80" s="243"/>
      <c r="AN80" s="243"/>
      <c r="AO80" s="244"/>
      <c r="AP80" s="245"/>
      <c r="AQ80" s="243"/>
      <c r="AS80" s="242"/>
    </row>
    <row r="81" spans="1:45" ht="12.75">
      <c r="A81" s="169">
        <f>'Sub-Cpt Record'!A82</f>
        <v>0</v>
      </c>
      <c r="B81" s="170">
        <f>'Sub-Cpt Record'!B82</f>
        <v>0</v>
      </c>
      <c r="C81" s="170"/>
      <c r="D81" s="170"/>
      <c r="E81" s="170"/>
      <c r="F81" s="171">
        <f>'Sub-Cpt Record'!F82</f>
        <v>0</v>
      </c>
      <c r="G81" s="171">
        <f>'Sub-Cpt Record'!G82</f>
        <v>0</v>
      </c>
      <c r="H81" s="171">
        <f>'Sub-Cpt Record'!H82</f>
        <v>0</v>
      </c>
      <c r="I81" s="172">
        <f>'Sub-Cpt Record'!I82</f>
        <v>0</v>
      </c>
      <c r="J81" s="173"/>
      <c r="K81" s="174"/>
      <c r="L81" s="174"/>
      <c r="M81" s="174"/>
      <c r="N81" s="174"/>
      <c r="O81" s="174"/>
      <c r="P81" s="174"/>
      <c r="Q81" s="174"/>
      <c r="R81" s="174"/>
      <c r="S81" s="174"/>
      <c r="T81" s="175"/>
      <c r="U81" s="53"/>
      <c r="V81" s="260">
        <f t="shared" si="2"/>
        <v>0</v>
      </c>
      <c r="W81" s="176"/>
      <c r="X81" s="177"/>
      <c r="Y81" s="178"/>
      <c r="Z81" s="177"/>
      <c r="AA81" s="178"/>
      <c r="AB81" s="177"/>
      <c r="AC81" s="178"/>
      <c r="AD81" s="177"/>
      <c r="AE81" s="178"/>
      <c r="AF81" s="177"/>
      <c r="AG81" s="178"/>
      <c r="AH81" s="177"/>
      <c r="AI81" s="178"/>
      <c r="AJ81" s="51">
        <f t="shared" si="3"/>
        <v>0</v>
      </c>
      <c r="AK81" s="195"/>
      <c r="AL81" s="179"/>
      <c r="AM81" s="243"/>
      <c r="AN81" s="243"/>
      <c r="AO81" s="244"/>
      <c r="AP81" s="245"/>
      <c r="AQ81" s="243"/>
      <c r="AS81" s="242"/>
    </row>
    <row r="82" spans="1:45" ht="12.75">
      <c r="A82" s="169">
        <f>'Sub-Cpt Record'!A83</f>
        <v>0</v>
      </c>
      <c r="B82" s="170">
        <f>'Sub-Cpt Record'!B83</f>
        <v>0</v>
      </c>
      <c r="C82" s="170"/>
      <c r="D82" s="170"/>
      <c r="E82" s="170"/>
      <c r="F82" s="171">
        <f>'Sub-Cpt Record'!F83</f>
        <v>0</v>
      </c>
      <c r="G82" s="171">
        <f>'Sub-Cpt Record'!G83</f>
        <v>0</v>
      </c>
      <c r="H82" s="171">
        <f>'Sub-Cpt Record'!H83</f>
        <v>0</v>
      </c>
      <c r="I82" s="172">
        <f>'Sub-Cpt Record'!I83</f>
        <v>0</v>
      </c>
      <c r="J82" s="173"/>
      <c r="K82" s="174"/>
      <c r="L82" s="174"/>
      <c r="M82" s="174"/>
      <c r="N82" s="174"/>
      <c r="O82" s="174"/>
      <c r="P82" s="174"/>
      <c r="Q82" s="174"/>
      <c r="R82" s="174"/>
      <c r="S82" s="174"/>
      <c r="T82" s="175"/>
      <c r="U82" s="53"/>
      <c r="V82" s="260">
        <f t="shared" si="2"/>
        <v>0</v>
      </c>
      <c r="W82" s="176"/>
      <c r="X82" s="177"/>
      <c r="Y82" s="178"/>
      <c r="Z82" s="177"/>
      <c r="AA82" s="178"/>
      <c r="AB82" s="177"/>
      <c r="AC82" s="178"/>
      <c r="AD82" s="177"/>
      <c r="AE82" s="178"/>
      <c r="AF82" s="177"/>
      <c r="AG82" s="178"/>
      <c r="AH82" s="177"/>
      <c r="AI82" s="178"/>
      <c r="AJ82" s="51">
        <f t="shared" si="3"/>
        <v>0</v>
      </c>
      <c r="AK82" s="195"/>
      <c r="AL82" s="179"/>
      <c r="AM82" s="243"/>
      <c r="AN82" s="243"/>
      <c r="AO82" s="244"/>
      <c r="AP82" s="245"/>
      <c r="AQ82" s="243"/>
      <c r="AS82" s="242"/>
    </row>
    <row r="83" spans="1:45" ht="12.75">
      <c r="A83" s="169">
        <f>'Sub-Cpt Record'!A84</f>
        <v>0</v>
      </c>
      <c r="B83" s="170">
        <f>'Sub-Cpt Record'!B84</f>
        <v>0</v>
      </c>
      <c r="C83" s="170"/>
      <c r="D83" s="170"/>
      <c r="E83" s="170"/>
      <c r="F83" s="171">
        <f>'Sub-Cpt Record'!F84</f>
        <v>0</v>
      </c>
      <c r="G83" s="171">
        <f>'Sub-Cpt Record'!G84</f>
        <v>0</v>
      </c>
      <c r="H83" s="171">
        <f>'Sub-Cpt Record'!H84</f>
        <v>0</v>
      </c>
      <c r="I83" s="172">
        <f>'Sub-Cpt Record'!I84</f>
        <v>0</v>
      </c>
      <c r="J83" s="173"/>
      <c r="K83" s="174"/>
      <c r="L83" s="174"/>
      <c r="M83" s="174"/>
      <c r="N83" s="174"/>
      <c r="O83" s="174"/>
      <c r="P83" s="174"/>
      <c r="Q83" s="174"/>
      <c r="R83" s="174"/>
      <c r="S83" s="174"/>
      <c r="T83" s="175"/>
      <c r="U83" s="53"/>
      <c r="V83" s="260">
        <f t="shared" si="2"/>
        <v>0</v>
      </c>
      <c r="W83" s="176"/>
      <c r="X83" s="177"/>
      <c r="Y83" s="178"/>
      <c r="Z83" s="177"/>
      <c r="AA83" s="178"/>
      <c r="AB83" s="177"/>
      <c r="AC83" s="178"/>
      <c r="AD83" s="177"/>
      <c r="AE83" s="178"/>
      <c r="AF83" s="177"/>
      <c r="AG83" s="178"/>
      <c r="AH83" s="177"/>
      <c r="AI83" s="178"/>
      <c r="AJ83" s="51">
        <f t="shared" si="3"/>
        <v>0</v>
      </c>
      <c r="AK83" s="195"/>
      <c r="AL83" s="179"/>
      <c r="AM83" s="243"/>
      <c r="AN83" s="243"/>
      <c r="AO83" s="244"/>
      <c r="AP83" s="245"/>
      <c r="AQ83" s="243"/>
      <c r="AS83" s="242"/>
    </row>
    <row r="84" spans="1:45" ht="12.75">
      <c r="A84" s="169">
        <f>'Sub-Cpt Record'!A85</f>
        <v>0</v>
      </c>
      <c r="B84" s="170">
        <f>'Sub-Cpt Record'!B85</f>
        <v>0</v>
      </c>
      <c r="C84" s="170"/>
      <c r="D84" s="170"/>
      <c r="E84" s="170"/>
      <c r="F84" s="171">
        <f>'Sub-Cpt Record'!F85</f>
        <v>0</v>
      </c>
      <c r="G84" s="171">
        <f>'Sub-Cpt Record'!G85</f>
        <v>0</v>
      </c>
      <c r="H84" s="171">
        <f>'Sub-Cpt Record'!H85</f>
        <v>0</v>
      </c>
      <c r="I84" s="172">
        <f>'Sub-Cpt Record'!I85</f>
        <v>0</v>
      </c>
      <c r="J84" s="173"/>
      <c r="K84" s="174"/>
      <c r="L84" s="174"/>
      <c r="M84" s="174"/>
      <c r="N84" s="174"/>
      <c r="O84" s="174"/>
      <c r="P84" s="174"/>
      <c r="Q84" s="174"/>
      <c r="R84" s="174"/>
      <c r="S84" s="174"/>
      <c r="T84" s="175"/>
      <c r="U84" s="53"/>
      <c r="V84" s="260">
        <f t="shared" si="2"/>
        <v>0</v>
      </c>
      <c r="W84" s="176"/>
      <c r="X84" s="177"/>
      <c r="Y84" s="178"/>
      <c r="Z84" s="177"/>
      <c r="AA84" s="178"/>
      <c r="AB84" s="177"/>
      <c r="AC84" s="178"/>
      <c r="AD84" s="177"/>
      <c r="AE84" s="178"/>
      <c r="AF84" s="177"/>
      <c r="AG84" s="178"/>
      <c r="AH84" s="177"/>
      <c r="AI84" s="178"/>
      <c r="AJ84" s="51">
        <f t="shared" si="3"/>
        <v>0</v>
      </c>
      <c r="AK84" s="195"/>
      <c r="AL84" s="179"/>
      <c r="AM84" s="243"/>
      <c r="AN84" s="243"/>
      <c r="AO84" s="244"/>
      <c r="AP84" s="245"/>
      <c r="AQ84" s="243"/>
      <c r="AS84" s="242"/>
    </row>
    <row r="85" spans="1:45" ht="12.75">
      <c r="A85" s="169">
        <f>'Sub-Cpt Record'!A86</f>
        <v>0</v>
      </c>
      <c r="B85" s="170">
        <f>'Sub-Cpt Record'!B86</f>
        <v>0</v>
      </c>
      <c r="C85" s="170"/>
      <c r="D85" s="170"/>
      <c r="E85" s="170"/>
      <c r="F85" s="171">
        <f>'Sub-Cpt Record'!F86</f>
        <v>0</v>
      </c>
      <c r="G85" s="171">
        <f>'Sub-Cpt Record'!G86</f>
        <v>0</v>
      </c>
      <c r="H85" s="171">
        <f>'Sub-Cpt Record'!H86</f>
        <v>0</v>
      </c>
      <c r="I85" s="172">
        <f>'Sub-Cpt Record'!I86</f>
        <v>0</v>
      </c>
      <c r="J85" s="173"/>
      <c r="K85" s="174"/>
      <c r="L85" s="174"/>
      <c r="M85" s="174"/>
      <c r="N85" s="174"/>
      <c r="O85" s="174"/>
      <c r="P85" s="174"/>
      <c r="Q85" s="174"/>
      <c r="R85" s="174"/>
      <c r="S85" s="174"/>
      <c r="T85" s="175"/>
      <c r="U85" s="53"/>
      <c r="V85" s="260">
        <f t="shared" si="2"/>
        <v>0</v>
      </c>
      <c r="W85" s="176"/>
      <c r="X85" s="177"/>
      <c r="Y85" s="178"/>
      <c r="Z85" s="177"/>
      <c r="AA85" s="178"/>
      <c r="AB85" s="177"/>
      <c r="AC85" s="178"/>
      <c r="AD85" s="177"/>
      <c r="AE85" s="178"/>
      <c r="AF85" s="177"/>
      <c r="AG85" s="178"/>
      <c r="AH85" s="177"/>
      <c r="AI85" s="178"/>
      <c r="AJ85" s="51">
        <f t="shared" si="3"/>
        <v>0</v>
      </c>
      <c r="AK85" s="195"/>
      <c r="AL85" s="179"/>
      <c r="AM85" s="243"/>
      <c r="AN85" s="243"/>
      <c r="AO85" s="244"/>
      <c r="AP85" s="245"/>
      <c r="AQ85" s="243"/>
      <c r="AS85" s="242"/>
    </row>
    <row r="86" spans="1:45" ht="12.75">
      <c r="A86" s="169">
        <f>'Sub-Cpt Record'!A87</f>
        <v>0</v>
      </c>
      <c r="B86" s="170">
        <f>'Sub-Cpt Record'!B87</f>
        <v>0</v>
      </c>
      <c r="C86" s="170"/>
      <c r="D86" s="170"/>
      <c r="E86" s="170"/>
      <c r="F86" s="171">
        <f>'Sub-Cpt Record'!F87</f>
        <v>0</v>
      </c>
      <c r="G86" s="171">
        <f>'Sub-Cpt Record'!G87</f>
        <v>0</v>
      </c>
      <c r="H86" s="171">
        <f>'Sub-Cpt Record'!H87</f>
        <v>0</v>
      </c>
      <c r="I86" s="172">
        <f>'Sub-Cpt Record'!I87</f>
        <v>0</v>
      </c>
      <c r="J86" s="173"/>
      <c r="K86" s="174"/>
      <c r="L86" s="174"/>
      <c r="M86" s="174"/>
      <c r="N86" s="174"/>
      <c r="O86" s="174"/>
      <c r="P86" s="174"/>
      <c r="Q86" s="174"/>
      <c r="R86" s="174"/>
      <c r="S86" s="174"/>
      <c r="T86" s="175"/>
      <c r="U86" s="53"/>
      <c r="V86" s="260">
        <f t="shared" si="2"/>
        <v>0</v>
      </c>
      <c r="W86" s="176"/>
      <c r="X86" s="177"/>
      <c r="Y86" s="178"/>
      <c r="Z86" s="177"/>
      <c r="AA86" s="178"/>
      <c r="AB86" s="177"/>
      <c r="AC86" s="178"/>
      <c r="AD86" s="177"/>
      <c r="AE86" s="178"/>
      <c r="AF86" s="177"/>
      <c r="AG86" s="178"/>
      <c r="AH86" s="177"/>
      <c r="AI86" s="178"/>
      <c r="AJ86" s="51">
        <f t="shared" si="3"/>
        <v>0</v>
      </c>
      <c r="AK86" s="195"/>
      <c r="AL86" s="179"/>
      <c r="AM86" s="243"/>
      <c r="AN86" s="243"/>
      <c r="AO86" s="244"/>
      <c r="AP86" s="245"/>
      <c r="AQ86" s="243"/>
      <c r="AS86" s="242"/>
    </row>
    <row r="87" spans="1:45" ht="12.75">
      <c r="A87" s="169">
        <f>'Sub-Cpt Record'!A88</f>
        <v>0</v>
      </c>
      <c r="B87" s="170">
        <f>'Sub-Cpt Record'!B88</f>
        <v>0</v>
      </c>
      <c r="C87" s="170"/>
      <c r="D87" s="170"/>
      <c r="E87" s="170"/>
      <c r="F87" s="171">
        <f>'Sub-Cpt Record'!F88</f>
        <v>0</v>
      </c>
      <c r="G87" s="171">
        <f>'Sub-Cpt Record'!G88</f>
        <v>0</v>
      </c>
      <c r="H87" s="171">
        <f>'Sub-Cpt Record'!H88</f>
        <v>0</v>
      </c>
      <c r="I87" s="172">
        <f>'Sub-Cpt Record'!I88</f>
        <v>0</v>
      </c>
      <c r="J87" s="173"/>
      <c r="K87" s="174"/>
      <c r="L87" s="174"/>
      <c r="M87" s="174"/>
      <c r="N87" s="174"/>
      <c r="O87" s="174"/>
      <c r="P87" s="174"/>
      <c r="Q87" s="174"/>
      <c r="R87" s="174"/>
      <c r="S87" s="174"/>
      <c r="T87" s="175"/>
      <c r="U87" s="53"/>
      <c r="V87" s="260">
        <f t="shared" si="2"/>
        <v>0</v>
      </c>
      <c r="W87" s="176"/>
      <c r="X87" s="177"/>
      <c r="Y87" s="178"/>
      <c r="Z87" s="177"/>
      <c r="AA87" s="178"/>
      <c r="AB87" s="177"/>
      <c r="AC87" s="178"/>
      <c r="AD87" s="177"/>
      <c r="AE87" s="178"/>
      <c r="AF87" s="177"/>
      <c r="AG87" s="178"/>
      <c r="AH87" s="177"/>
      <c r="AI87" s="178"/>
      <c r="AJ87" s="51">
        <f t="shared" si="3"/>
        <v>0</v>
      </c>
      <c r="AK87" s="195"/>
      <c r="AL87" s="179"/>
      <c r="AM87" s="243"/>
      <c r="AN87" s="243"/>
      <c r="AO87" s="244"/>
      <c r="AP87" s="245"/>
      <c r="AQ87" s="243"/>
      <c r="AS87" s="242"/>
    </row>
    <row r="88" spans="1:45" ht="12.75">
      <c r="A88" s="169">
        <f>'Sub-Cpt Record'!A89</f>
        <v>0</v>
      </c>
      <c r="B88" s="170">
        <f>'Sub-Cpt Record'!B89</f>
        <v>0</v>
      </c>
      <c r="C88" s="170"/>
      <c r="D88" s="170"/>
      <c r="E88" s="170"/>
      <c r="F88" s="171">
        <f>'Sub-Cpt Record'!F89</f>
        <v>0</v>
      </c>
      <c r="G88" s="171">
        <f>'Sub-Cpt Record'!G89</f>
        <v>0</v>
      </c>
      <c r="H88" s="171">
        <f>'Sub-Cpt Record'!H89</f>
        <v>0</v>
      </c>
      <c r="I88" s="172">
        <f>'Sub-Cpt Record'!I89</f>
        <v>0</v>
      </c>
      <c r="J88" s="173"/>
      <c r="K88" s="174"/>
      <c r="L88" s="174"/>
      <c r="M88" s="174"/>
      <c r="N88" s="174"/>
      <c r="O88" s="174"/>
      <c r="P88" s="174"/>
      <c r="Q88" s="174"/>
      <c r="R88" s="174"/>
      <c r="S88" s="174"/>
      <c r="T88" s="175"/>
      <c r="U88" s="53"/>
      <c r="V88" s="260">
        <f t="shared" si="2"/>
        <v>0</v>
      </c>
      <c r="W88" s="176"/>
      <c r="X88" s="177"/>
      <c r="Y88" s="178"/>
      <c r="Z88" s="177"/>
      <c r="AA88" s="178"/>
      <c r="AB88" s="177"/>
      <c r="AC88" s="178"/>
      <c r="AD88" s="177"/>
      <c r="AE88" s="178"/>
      <c r="AF88" s="177"/>
      <c r="AG88" s="178"/>
      <c r="AH88" s="177"/>
      <c r="AI88" s="178"/>
      <c r="AJ88" s="51">
        <f t="shared" si="3"/>
        <v>0</v>
      </c>
      <c r="AK88" s="195"/>
      <c r="AL88" s="179"/>
      <c r="AM88" s="243"/>
      <c r="AN88" s="243"/>
      <c r="AO88" s="244"/>
      <c r="AP88" s="245"/>
      <c r="AQ88" s="243"/>
      <c r="AS88" s="242"/>
    </row>
    <row r="89" spans="1:45" ht="12.75">
      <c r="A89" s="169">
        <f>'Sub-Cpt Record'!A90</f>
        <v>0</v>
      </c>
      <c r="B89" s="170">
        <f>'Sub-Cpt Record'!B90</f>
        <v>0</v>
      </c>
      <c r="C89" s="170"/>
      <c r="D89" s="170"/>
      <c r="E89" s="170"/>
      <c r="F89" s="171">
        <f>'Sub-Cpt Record'!F90</f>
        <v>0</v>
      </c>
      <c r="G89" s="171">
        <f>'Sub-Cpt Record'!G90</f>
        <v>0</v>
      </c>
      <c r="H89" s="171">
        <f>'Sub-Cpt Record'!H90</f>
        <v>0</v>
      </c>
      <c r="I89" s="172">
        <f>'Sub-Cpt Record'!I90</f>
        <v>0</v>
      </c>
      <c r="J89" s="173"/>
      <c r="K89" s="174"/>
      <c r="L89" s="174"/>
      <c r="M89" s="174"/>
      <c r="N89" s="174"/>
      <c r="O89" s="174"/>
      <c r="P89" s="174"/>
      <c r="Q89" s="174"/>
      <c r="R89" s="174"/>
      <c r="S89" s="174"/>
      <c r="T89" s="175"/>
      <c r="U89" s="53"/>
      <c r="V89" s="260">
        <f t="shared" si="2"/>
        <v>0</v>
      </c>
      <c r="W89" s="176"/>
      <c r="X89" s="177"/>
      <c r="Y89" s="178"/>
      <c r="Z89" s="177"/>
      <c r="AA89" s="178"/>
      <c r="AB89" s="177"/>
      <c r="AC89" s="178"/>
      <c r="AD89" s="177"/>
      <c r="AE89" s="178"/>
      <c r="AF89" s="177"/>
      <c r="AG89" s="178"/>
      <c r="AH89" s="177"/>
      <c r="AI89" s="178"/>
      <c r="AJ89" s="51">
        <f t="shared" si="3"/>
        <v>0</v>
      </c>
      <c r="AK89" s="195"/>
      <c r="AL89" s="179"/>
      <c r="AM89" s="243"/>
      <c r="AN89" s="243"/>
      <c r="AO89" s="244"/>
      <c r="AP89" s="245"/>
      <c r="AQ89" s="243"/>
      <c r="AS89" s="242"/>
    </row>
    <row r="90" spans="1:45" ht="12.75">
      <c r="A90" s="169">
        <f>'Sub-Cpt Record'!A91</f>
        <v>0</v>
      </c>
      <c r="B90" s="170">
        <f>'Sub-Cpt Record'!B91</f>
        <v>0</v>
      </c>
      <c r="C90" s="170"/>
      <c r="D90" s="170"/>
      <c r="E90" s="170"/>
      <c r="F90" s="171">
        <f>'Sub-Cpt Record'!F91</f>
        <v>0</v>
      </c>
      <c r="G90" s="171">
        <f>'Sub-Cpt Record'!G91</f>
        <v>0</v>
      </c>
      <c r="H90" s="171">
        <f>'Sub-Cpt Record'!H91</f>
        <v>0</v>
      </c>
      <c r="I90" s="172">
        <f>'Sub-Cpt Record'!I91</f>
        <v>0</v>
      </c>
      <c r="J90" s="173"/>
      <c r="K90" s="174"/>
      <c r="L90" s="174"/>
      <c r="M90" s="174"/>
      <c r="N90" s="174"/>
      <c r="O90" s="174"/>
      <c r="P90" s="174"/>
      <c r="Q90" s="174"/>
      <c r="R90" s="174"/>
      <c r="S90" s="174"/>
      <c r="T90" s="175"/>
      <c r="U90" s="53"/>
      <c r="V90" s="260">
        <f t="shared" si="2"/>
        <v>0</v>
      </c>
      <c r="W90" s="176"/>
      <c r="X90" s="177"/>
      <c r="Y90" s="178"/>
      <c r="Z90" s="177"/>
      <c r="AA90" s="178"/>
      <c r="AB90" s="177"/>
      <c r="AC90" s="178"/>
      <c r="AD90" s="177"/>
      <c r="AE90" s="178"/>
      <c r="AF90" s="177"/>
      <c r="AG90" s="178"/>
      <c r="AH90" s="177"/>
      <c r="AI90" s="178"/>
      <c r="AJ90" s="51">
        <f t="shared" si="3"/>
        <v>0</v>
      </c>
      <c r="AK90" s="195"/>
      <c r="AL90" s="179"/>
      <c r="AM90" s="243"/>
      <c r="AN90" s="243"/>
      <c r="AO90" s="244"/>
      <c r="AP90" s="245"/>
      <c r="AQ90" s="243"/>
      <c r="AS90" s="242"/>
    </row>
    <row r="91" spans="1:45" ht="12.75">
      <c r="A91" s="169">
        <f>'Sub-Cpt Record'!A92</f>
        <v>0</v>
      </c>
      <c r="B91" s="170">
        <f>'Sub-Cpt Record'!B92</f>
        <v>0</v>
      </c>
      <c r="C91" s="170"/>
      <c r="D91" s="170"/>
      <c r="E91" s="170"/>
      <c r="F91" s="171">
        <f>'Sub-Cpt Record'!F92</f>
        <v>0</v>
      </c>
      <c r="G91" s="171">
        <f>'Sub-Cpt Record'!G92</f>
        <v>0</v>
      </c>
      <c r="H91" s="171">
        <f>'Sub-Cpt Record'!H92</f>
        <v>0</v>
      </c>
      <c r="I91" s="172">
        <f>'Sub-Cpt Record'!I92</f>
        <v>0</v>
      </c>
      <c r="J91" s="173"/>
      <c r="K91" s="174"/>
      <c r="L91" s="174"/>
      <c r="M91" s="174"/>
      <c r="N91" s="174"/>
      <c r="O91" s="174"/>
      <c r="P91" s="174"/>
      <c r="Q91" s="174"/>
      <c r="R91" s="174"/>
      <c r="S91" s="174"/>
      <c r="T91" s="175"/>
      <c r="U91" s="53"/>
      <c r="V91" s="260">
        <f t="shared" si="2"/>
        <v>0</v>
      </c>
      <c r="W91" s="176"/>
      <c r="X91" s="177"/>
      <c r="Y91" s="178"/>
      <c r="Z91" s="177"/>
      <c r="AA91" s="178"/>
      <c r="AB91" s="177"/>
      <c r="AC91" s="178"/>
      <c r="AD91" s="177"/>
      <c r="AE91" s="178"/>
      <c r="AF91" s="177"/>
      <c r="AG91" s="178"/>
      <c r="AH91" s="177"/>
      <c r="AI91" s="178"/>
      <c r="AJ91" s="51">
        <f t="shared" si="3"/>
        <v>0</v>
      </c>
      <c r="AK91" s="195"/>
      <c r="AL91" s="179"/>
      <c r="AM91" s="243"/>
      <c r="AN91" s="243"/>
      <c r="AO91" s="244"/>
      <c r="AP91" s="245"/>
      <c r="AQ91" s="243"/>
      <c r="AS91" s="242"/>
    </row>
    <row r="92" spans="1:45" ht="12.75">
      <c r="A92" s="169">
        <f>'Sub-Cpt Record'!A93</f>
        <v>0</v>
      </c>
      <c r="B92" s="170">
        <f>'Sub-Cpt Record'!B93</f>
        <v>0</v>
      </c>
      <c r="C92" s="170"/>
      <c r="D92" s="170"/>
      <c r="E92" s="170"/>
      <c r="F92" s="171">
        <f>'Sub-Cpt Record'!F93</f>
        <v>0</v>
      </c>
      <c r="G92" s="171">
        <f>'Sub-Cpt Record'!G93</f>
        <v>0</v>
      </c>
      <c r="H92" s="171">
        <f>'Sub-Cpt Record'!H93</f>
        <v>0</v>
      </c>
      <c r="I92" s="172">
        <f>'Sub-Cpt Record'!I93</f>
        <v>0</v>
      </c>
      <c r="J92" s="173"/>
      <c r="K92" s="174"/>
      <c r="L92" s="174"/>
      <c r="M92" s="174"/>
      <c r="N92" s="174"/>
      <c r="O92" s="174"/>
      <c r="P92" s="174"/>
      <c r="Q92" s="174"/>
      <c r="R92" s="174"/>
      <c r="S92" s="174"/>
      <c r="T92" s="175"/>
      <c r="U92" s="53"/>
      <c r="V92" s="260">
        <f t="shared" si="2"/>
        <v>0</v>
      </c>
      <c r="W92" s="176"/>
      <c r="X92" s="177"/>
      <c r="Y92" s="178"/>
      <c r="Z92" s="177"/>
      <c r="AA92" s="178"/>
      <c r="AB92" s="177"/>
      <c r="AC92" s="178"/>
      <c r="AD92" s="177"/>
      <c r="AE92" s="178"/>
      <c r="AF92" s="177"/>
      <c r="AG92" s="178"/>
      <c r="AH92" s="177"/>
      <c r="AI92" s="178"/>
      <c r="AJ92" s="51">
        <f t="shared" si="3"/>
        <v>0</v>
      </c>
      <c r="AK92" s="195"/>
      <c r="AL92" s="179"/>
      <c r="AM92" s="243"/>
      <c r="AN92" s="243"/>
      <c r="AO92" s="244"/>
      <c r="AP92" s="245"/>
      <c r="AQ92" s="243"/>
      <c r="AS92" s="242"/>
    </row>
    <row r="93" spans="1:45" ht="12.75">
      <c r="A93" s="169">
        <f>'Sub-Cpt Record'!A94</f>
        <v>0</v>
      </c>
      <c r="B93" s="170">
        <f>'Sub-Cpt Record'!B94</f>
        <v>0</v>
      </c>
      <c r="C93" s="170"/>
      <c r="D93" s="170"/>
      <c r="E93" s="170"/>
      <c r="F93" s="171">
        <f>'Sub-Cpt Record'!F94</f>
        <v>0</v>
      </c>
      <c r="G93" s="171">
        <f>'Sub-Cpt Record'!G94</f>
        <v>0</v>
      </c>
      <c r="H93" s="171">
        <f>'Sub-Cpt Record'!H94</f>
        <v>0</v>
      </c>
      <c r="I93" s="172">
        <f>'Sub-Cpt Record'!I94</f>
        <v>0</v>
      </c>
      <c r="J93" s="173"/>
      <c r="K93" s="174"/>
      <c r="L93" s="174"/>
      <c r="M93" s="174"/>
      <c r="N93" s="174"/>
      <c r="O93" s="174"/>
      <c r="P93" s="174"/>
      <c r="Q93" s="174"/>
      <c r="R93" s="174"/>
      <c r="S93" s="174"/>
      <c r="T93" s="175"/>
      <c r="U93" s="53"/>
      <c r="V93" s="260">
        <f t="shared" si="2"/>
        <v>0</v>
      </c>
      <c r="W93" s="176"/>
      <c r="X93" s="177"/>
      <c r="Y93" s="178"/>
      <c r="Z93" s="177"/>
      <c r="AA93" s="178"/>
      <c r="AB93" s="177"/>
      <c r="AC93" s="178"/>
      <c r="AD93" s="177"/>
      <c r="AE93" s="178"/>
      <c r="AF93" s="177"/>
      <c r="AG93" s="178"/>
      <c r="AH93" s="177"/>
      <c r="AI93" s="178"/>
      <c r="AJ93" s="51">
        <f t="shared" si="3"/>
        <v>0</v>
      </c>
      <c r="AK93" s="195"/>
      <c r="AL93" s="179"/>
      <c r="AM93" s="243"/>
      <c r="AN93" s="243"/>
      <c r="AO93" s="244"/>
      <c r="AP93" s="245"/>
      <c r="AQ93" s="243"/>
      <c r="AS93" s="242"/>
    </row>
    <row r="94" spans="1:45" ht="13.5" thickBot="1">
      <c r="A94" s="180">
        <f>'Sub-Cpt Record'!A95</f>
        <v>0</v>
      </c>
      <c r="B94" s="181">
        <f>'Sub-Cpt Record'!B95</f>
        <v>0</v>
      </c>
      <c r="C94" s="181"/>
      <c r="D94" s="181"/>
      <c r="E94" s="181"/>
      <c r="F94" s="182">
        <f>'Sub-Cpt Record'!F95</f>
        <v>0</v>
      </c>
      <c r="G94" s="182">
        <f>'Sub-Cpt Record'!G95</f>
        <v>0</v>
      </c>
      <c r="H94" s="182">
        <f>'Sub-Cpt Record'!H95</f>
        <v>0</v>
      </c>
      <c r="I94" s="183">
        <f>'Sub-Cpt Record'!I95</f>
        <v>0</v>
      </c>
      <c r="J94" s="184"/>
      <c r="K94" s="185"/>
      <c r="L94" s="185"/>
      <c r="M94" s="185"/>
      <c r="N94" s="185"/>
      <c r="O94" s="185"/>
      <c r="P94" s="185"/>
      <c r="Q94" s="185"/>
      <c r="R94" s="185"/>
      <c r="S94" s="185"/>
      <c r="T94" s="186"/>
      <c r="U94" s="54"/>
      <c r="V94" s="197">
        <f t="shared" si="2"/>
        <v>0</v>
      </c>
      <c r="W94" s="187"/>
      <c r="X94" s="188"/>
      <c r="Y94" s="189"/>
      <c r="Z94" s="188"/>
      <c r="AA94" s="189"/>
      <c r="AB94" s="188"/>
      <c r="AC94" s="189"/>
      <c r="AD94" s="188"/>
      <c r="AE94" s="189"/>
      <c r="AF94" s="188"/>
      <c r="AG94" s="189"/>
      <c r="AH94" s="188"/>
      <c r="AI94" s="189"/>
      <c r="AJ94" s="52">
        <f>SUM(W94,Y94,AA94,AC94,AE94,AG94,AI94)</f>
        <v>0</v>
      </c>
      <c r="AK94" s="196"/>
      <c r="AL94" s="190"/>
      <c r="AM94" s="243"/>
      <c r="AN94" s="243"/>
      <c r="AO94" s="244"/>
      <c r="AP94" s="245"/>
      <c r="AQ94" s="243"/>
      <c r="AS94" s="242"/>
    </row>
    <row r="95" spans="1:38" ht="12.7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6"/>
      <c r="AK95" s="6"/>
      <c r="AL95" s="5"/>
    </row>
    <row r="96" spans="39:45" ht="12.75">
      <c r="AM96" s="329"/>
      <c r="AN96" s="329"/>
      <c r="AO96" s="329"/>
      <c r="AP96" s="329"/>
      <c r="AQ96" s="329"/>
      <c r="AR96" s="329"/>
      <c r="AS96" s="329"/>
    </row>
    <row r="97" spans="39:45" ht="12.75">
      <c r="AM97" s="329"/>
      <c r="AN97" s="329"/>
      <c r="AO97" s="329"/>
      <c r="AP97" s="329"/>
      <c r="AQ97" s="329"/>
      <c r="AR97" s="329"/>
      <c r="AS97" s="329"/>
    </row>
    <row r="98" spans="39:45" ht="12.75">
      <c r="AM98" s="330"/>
      <c r="AN98" s="330"/>
      <c r="AO98" s="330"/>
      <c r="AP98" s="330"/>
      <c r="AQ98" s="330"/>
      <c r="AR98" s="330"/>
      <c r="AS98" s="330"/>
    </row>
    <row r="99" spans="39:45" ht="12.75">
      <c r="AM99" s="330"/>
      <c r="AN99" s="330"/>
      <c r="AO99" s="330"/>
      <c r="AP99" s="330"/>
      <c r="AQ99" s="330"/>
      <c r="AR99" s="330"/>
      <c r="AS99" s="330"/>
    </row>
    <row r="100" spans="39:45" ht="12.75">
      <c r="AM100" s="238"/>
      <c r="AN100" s="238"/>
      <c r="AO100" s="238"/>
      <c r="AP100" s="238"/>
      <c r="AQ100" s="247"/>
      <c r="AR100" s="238"/>
      <c r="AS100" s="238"/>
    </row>
    <row r="101" spans="39:45" ht="12.75">
      <c r="AM101" s="248"/>
      <c r="AN101" s="249"/>
      <c r="AO101" s="250"/>
      <c r="AP101" s="251"/>
      <c r="AQ101" s="252"/>
      <c r="AR101" s="253"/>
      <c r="AS101" s="253"/>
    </row>
    <row r="102" spans="39:45" ht="12.75">
      <c r="AM102" s="248"/>
      <c r="AN102" s="254"/>
      <c r="AO102" s="251"/>
      <c r="AP102" s="255"/>
      <c r="AQ102" s="252"/>
      <c r="AR102" s="253"/>
      <c r="AS102" s="253"/>
    </row>
    <row r="103" spans="39:45" ht="12.75">
      <c r="AM103" s="248"/>
      <c r="AN103" s="254"/>
      <c r="AO103" s="251"/>
      <c r="AP103" s="251"/>
      <c r="AQ103" s="252"/>
      <c r="AR103" s="253"/>
      <c r="AS103" s="253"/>
    </row>
    <row r="104" spans="39:45" ht="12.75">
      <c r="AM104" s="248"/>
      <c r="AN104" s="254"/>
      <c r="AO104" s="251"/>
      <c r="AP104" s="255"/>
      <c r="AQ104" s="252"/>
      <c r="AR104" s="253"/>
      <c r="AS104" s="253"/>
    </row>
    <row r="105" spans="39:45" ht="12.75">
      <c r="AM105" s="256"/>
      <c r="AN105" s="239"/>
      <c r="AO105" s="239"/>
      <c r="AP105" s="239"/>
      <c r="AQ105" s="257"/>
      <c r="AR105" s="257"/>
      <c r="AS105" s="258"/>
    </row>
    <row r="106" spans="39:45" ht="12.75">
      <c r="AM106" s="256"/>
      <c r="AN106" s="239"/>
      <c r="AO106" s="239"/>
      <c r="AP106" s="239"/>
      <c r="AQ106" s="259"/>
      <c r="AR106" s="259"/>
      <c r="AS106" s="259"/>
    </row>
  </sheetData>
  <sheetProtection formatCells="0" formatColumns="0" formatRows="0" insertRows="0" deleteRows="0" sort="0"/>
  <protectedRanges>
    <protectedRange sqref="AL9:AN94 V9:AI9 X10:AI10 AP9:AQ94 V11:AI94 J9:U94" name="Range1"/>
  </protectedRanges>
  <mergeCells count="35">
    <mergeCell ref="V4:AL6"/>
    <mergeCell ref="AN7:AN8"/>
    <mergeCell ref="AO7:AO8"/>
    <mergeCell ref="W7:W8"/>
    <mergeCell ref="AP7:AP8"/>
    <mergeCell ref="AM7:AM8"/>
    <mergeCell ref="X7:AI7"/>
    <mergeCell ref="A7:A8"/>
    <mergeCell ref="F4:I6"/>
    <mergeCell ref="T7:T8"/>
    <mergeCell ref="J6:U6"/>
    <mergeCell ref="K7:K8"/>
    <mergeCell ref="J7:J8"/>
    <mergeCell ref="U7:U8"/>
    <mergeCell ref="S7:S8"/>
    <mergeCell ref="B7:B8"/>
    <mergeCell ref="E7:E8"/>
    <mergeCell ref="AQ7:AQ8"/>
    <mergeCell ref="F7:G7"/>
    <mergeCell ref="AJ7:AJ8"/>
    <mergeCell ref="V7:V8"/>
    <mergeCell ref="H7:H8"/>
    <mergeCell ref="I7:I8"/>
    <mergeCell ref="AK7:AK8"/>
    <mergeCell ref="R7:R8"/>
    <mergeCell ref="F1:U3"/>
    <mergeCell ref="L7:Q8"/>
    <mergeCell ref="AM96:AS97"/>
    <mergeCell ref="AM98:AP99"/>
    <mergeCell ref="AQ98:AS99"/>
    <mergeCell ref="AL7:AL8"/>
    <mergeCell ref="J4:U5"/>
    <mergeCell ref="AS7:AS8"/>
    <mergeCell ref="AM4:AS5"/>
    <mergeCell ref="AM6:AS6"/>
  </mergeCells>
  <dataValidations count="3">
    <dataValidation type="list" allowBlank="1" showInputMessage="1" showErrorMessage="1" sqref="AN9:AN94 AP9:AP94">
      <formula1>$AT$9:$AT$10</formula1>
    </dataValidation>
    <dataValidation type="list" allowBlank="1" showInputMessage="1" showErrorMessage="1" sqref="AM9:AM94">
      <formula1>$AT$17:$AT$19</formula1>
    </dataValidation>
    <dataValidation type="list" allowBlank="1" showInputMessage="1" showErrorMessage="1" sqref="K9:K94">
      <formula1>$AT$11:$AT$15</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94" r:id="rId1"/>
  <colBreaks count="2" manualBreakCount="2">
    <brk id="21" min="3" max="105" man="1"/>
    <brk id="38" min="3" max="105" man="1"/>
  </colBreaks>
  <ignoredErrors>
    <ignoredError sqref="X9 Z9 AB9:AI9 X16:AI16 AT29:AT94 I7 AJ9:AJ10 H11:I16 F7:G8 AL86:AL94 F11:G42 AJ49:AJ94 AJ12:AJ47 T10:U10 T9:V9 AL10:AL84 AW21:IV94 AW9:IV9 AW10:AW20 AY10:IV20 AT20:AT23 W17:AI94 W10:AI15 Q11:Q94 L11:M16 P11:P16 P10:Q10 F10:K10 N10:O16 K17:P22 J23:P94 F9:I9 K9:M9 F44:G94 F43 O9:Q9 S11:U13 M10 S15:U94 S14 U14 H18:I94 H17 B12 A13:B94 A7:B11" unlockedFormula="1"/>
  </ignoredErrors>
</worksheet>
</file>

<file path=xl/worksheets/sheet4.xml><?xml version="1.0" encoding="utf-8"?>
<worksheet xmlns="http://schemas.openxmlformats.org/spreadsheetml/2006/main" xmlns:r="http://schemas.openxmlformats.org/officeDocument/2006/relationships">
  <dimension ref="A1:X94"/>
  <sheetViews>
    <sheetView showZeros="0" zoomScale="90" zoomScaleNormal="90" zoomScalePageLayoutView="0" workbookViewId="0" topLeftCell="A7">
      <selection activeCell="E7" sqref="E7:E41"/>
    </sheetView>
  </sheetViews>
  <sheetFormatPr defaultColWidth="9.00390625" defaultRowHeight="12.75"/>
  <cols>
    <col min="5" max="5" width="19.75390625" style="0" customWidth="1"/>
    <col min="6" max="6" width="7.375" style="0" customWidth="1"/>
    <col min="7" max="7" width="8.375" style="0" customWidth="1"/>
    <col min="8" max="8" width="11.75390625" style="0" customWidth="1"/>
    <col min="9" max="9" width="12.875" style="0" bestFit="1" customWidth="1"/>
    <col min="10" max="10" width="49.50390625" style="0" customWidth="1"/>
    <col min="11" max="15" width="2.25390625" style="0" bestFit="1" customWidth="1"/>
    <col min="16" max="16" width="6.375" style="0" bestFit="1" customWidth="1"/>
    <col min="17" max="17" width="29.875" style="0" customWidth="1"/>
  </cols>
  <sheetData>
    <row r="1" spans="6:24" ht="12.75" customHeight="1">
      <c r="F1" s="322" t="str">
        <f>'Sub-Cpt Record'!F1</f>
        <v>Woodland Property Name: National Trust Wirral Properties Caldy Hill , Harrock Wood, Burton Mill Wood &amp; Helsby Hill</v>
      </c>
      <c r="G1" s="322"/>
      <c r="H1" s="322"/>
      <c r="I1" s="322"/>
      <c r="J1" s="322"/>
      <c r="K1" s="322"/>
      <c r="L1" s="322"/>
      <c r="M1" s="322"/>
      <c r="N1" s="322"/>
      <c r="O1" s="322"/>
      <c r="P1" s="322"/>
      <c r="Q1" s="322"/>
      <c r="R1" s="233"/>
      <c r="S1" s="233"/>
      <c r="T1" s="233"/>
      <c r="U1" s="233"/>
      <c r="V1" s="233"/>
      <c r="W1" s="233"/>
      <c r="X1" s="233"/>
    </row>
    <row r="2" spans="6:24" ht="12.75" customHeight="1">
      <c r="F2" s="322"/>
      <c r="G2" s="322"/>
      <c r="H2" s="322"/>
      <c r="I2" s="322"/>
      <c r="J2" s="322"/>
      <c r="K2" s="322"/>
      <c r="L2" s="322"/>
      <c r="M2" s="322"/>
      <c r="N2" s="322"/>
      <c r="O2" s="322"/>
      <c r="P2" s="322"/>
      <c r="Q2" s="322"/>
      <c r="R2" s="233"/>
      <c r="S2" s="233"/>
      <c r="T2" s="233"/>
      <c r="U2" s="233"/>
      <c r="V2" s="233"/>
      <c r="W2" s="233"/>
      <c r="X2" s="233"/>
    </row>
    <row r="3" spans="6:24" ht="13.5" customHeight="1" thickBot="1">
      <c r="F3" s="323"/>
      <c r="G3" s="323"/>
      <c r="H3" s="323"/>
      <c r="I3" s="323"/>
      <c r="J3" s="323"/>
      <c r="K3" s="323"/>
      <c r="L3" s="323"/>
      <c r="M3" s="323"/>
      <c r="N3" s="323"/>
      <c r="O3" s="323"/>
      <c r="P3" s="323"/>
      <c r="Q3" s="323"/>
      <c r="R3" s="233"/>
      <c r="S3" s="233"/>
      <c r="T3" s="233"/>
      <c r="U3" s="233"/>
      <c r="V3" s="233"/>
      <c r="W3" s="233"/>
      <c r="X3" s="233"/>
    </row>
    <row r="4" spans="1:17" ht="12.75" customHeight="1">
      <c r="A4" s="373" t="s">
        <v>129</v>
      </c>
      <c r="B4" s="374"/>
      <c r="C4" s="374"/>
      <c r="D4" s="374"/>
      <c r="E4" s="374"/>
      <c r="F4" s="374"/>
      <c r="G4" s="374"/>
      <c r="H4" s="374"/>
      <c r="I4" s="375"/>
      <c r="J4" s="373" t="s">
        <v>56</v>
      </c>
      <c r="K4" s="374"/>
      <c r="L4" s="374"/>
      <c r="M4" s="374"/>
      <c r="N4" s="374"/>
      <c r="O4" s="374"/>
      <c r="P4" s="374"/>
      <c r="Q4" s="375"/>
    </row>
    <row r="5" spans="1:17" ht="12.75" customHeight="1">
      <c r="A5" s="376"/>
      <c r="B5" s="377"/>
      <c r="C5" s="377"/>
      <c r="D5" s="377"/>
      <c r="E5" s="377"/>
      <c r="F5" s="377"/>
      <c r="G5" s="377"/>
      <c r="H5" s="377"/>
      <c r="I5" s="378"/>
      <c r="J5" s="376"/>
      <c r="K5" s="377"/>
      <c r="L5" s="377"/>
      <c r="M5" s="377"/>
      <c r="N5" s="377"/>
      <c r="O5" s="377"/>
      <c r="P5" s="377"/>
      <c r="Q5" s="378"/>
    </row>
    <row r="6" spans="1:17" ht="13.5" customHeight="1" thickBot="1">
      <c r="A6" s="379"/>
      <c r="B6" s="380"/>
      <c r="C6" s="380"/>
      <c r="D6" s="380"/>
      <c r="E6" s="380"/>
      <c r="F6" s="380"/>
      <c r="G6" s="380"/>
      <c r="H6" s="380"/>
      <c r="I6" s="381"/>
      <c r="J6" s="379"/>
      <c r="K6" s="380"/>
      <c r="L6" s="380"/>
      <c r="M6" s="380"/>
      <c r="N6" s="380"/>
      <c r="O6" s="380"/>
      <c r="P6" s="380"/>
      <c r="Q6" s="381"/>
    </row>
    <row r="7" spans="1:17" ht="12.75" customHeight="1">
      <c r="A7" s="350" t="str">
        <f>'Sub-Cpt Record'!A8</f>
        <v>Cpt</v>
      </c>
      <c r="B7" s="384" t="str">
        <f>'Sub-Cpt Record'!B8</f>
        <v>Sub Cpt</v>
      </c>
      <c r="C7" s="266"/>
      <c r="D7" s="266"/>
      <c r="E7" s="305" t="s">
        <v>543</v>
      </c>
      <c r="F7" s="362" t="s">
        <v>74</v>
      </c>
      <c r="G7" s="314"/>
      <c r="H7" s="387" t="str">
        <f>'Sub-Cpt Record'!H8</f>
        <v>Species</v>
      </c>
      <c r="I7" s="324" t="str">
        <f>'Sub-Cpt Record'!I8</f>
        <v>Desig-nations</v>
      </c>
      <c r="J7" s="391" t="s">
        <v>64</v>
      </c>
      <c r="K7" s="389" t="s">
        <v>63</v>
      </c>
      <c r="L7" s="390"/>
      <c r="M7" s="390"/>
      <c r="N7" s="390"/>
      <c r="O7" s="390"/>
      <c r="P7" s="390"/>
      <c r="Q7" s="393" t="s">
        <v>42</v>
      </c>
    </row>
    <row r="8" spans="1:17" ht="26.25" thickBot="1">
      <c r="A8" s="351"/>
      <c r="B8" s="385"/>
      <c r="C8" s="265" t="s">
        <v>562</v>
      </c>
      <c r="D8" s="265" t="s">
        <v>563</v>
      </c>
      <c r="E8" s="302"/>
      <c r="F8" s="144" t="s">
        <v>72</v>
      </c>
      <c r="G8" s="145" t="s">
        <v>73</v>
      </c>
      <c r="H8" s="388"/>
      <c r="I8" s="386"/>
      <c r="J8" s="392"/>
      <c r="K8" s="44">
        <v>1</v>
      </c>
      <c r="L8" s="45">
        <v>2</v>
      </c>
      <c r="M8" s="45">
        <v>3</v>
      </c>
      <c r="N8" s="45">
        <v>4</v>
      </c>
      <c r="O8" s="45">
        <v>5</v>
      </c>
      <c r="P8" s="45" t="s">
        <v>67</v>
      </c>
      <c r="Q8" s="394"/>
    </row>
    <row r="9" spans="1:17" ht="12.75">
      <c r="A9" s="9">
        <f>'Sub-Cpt Record'!A10</f>
        <v>1</v>
      </c>
      <c r="B9" s="10" t="str">
        <f>'Sub-Cpt Record'!B10</f>
        <v>a</v>
      </c>
      <c r="C9" s="131"/>
      <c r="D9" s="131"/>
      <c r="E9" s="131"/>
      <c r="F9" s="143">
        <f>'Sub-Cpt Record'!F10</f>
        <v>0.9</v>
      </c>
      <c r="G9" s="143">
        <f>'Sub-Cpt Record'!G10</f>
        <v>0.765</v>
      </c>
      <c r="H9" s="13" t="str">
        <f>'Sub-Cpt Record'!H10</f>
        <v>JL/SS/MC</v>
      </c>
      <c r="I9" s="11" t="str">
        <f>'Sub-Cpt Record'!I10</f>
        <v>PAWS</v>
      </c>
      <c r="J9" s="382" t="s">
        <v>582</v>
      </c>
      <c r="K9" s="33"/>
      <c r="L9" s="24"/>
      <c r="M9" s="24"/>
      <c r="N9" s="24"/>
      <c r="O9" s="24"/>
      <c r="P9" s="24"/>
      <c r="Q9" s="22"/>
    </row>
    <row r="10" spans="1:17" ht="13.5" thickBot="1">
      <c r="A10" s="140">
        <f>'Sub-Cpt Record'!A11</f>
        <v>2</v>
      </c>
      <c r="B10" s="141" t="str">
        <f>'Sub-Cpt Record'!B11</f>
        <v>a</v>
      </c>
      <c r="C10" s="69"/>
      <c r="D10" s="69"/>
      <c r="E10" s="69"/>
      <c r="F10" s="142">
        <f>'Sub-Cpt Record'!F11</f>
        <v>1.15</v>
      </c>
      <c r="G10" s="142">
        <f>'Sub-Cpt Record'!G11</f>
        <v>0.9774999999999999</v>
      </c>
      <c r="H10" s="142" t="str">
        <f>'Sub-Cpt Record'!H11</f>
        <v>OK/AH</v>
      </c>
      <c r="I10" s="139" t="str">
        <f>'Sub-Cpt Record'!I11</f>
        <v>TPO</v>
      </c>
      <c r="J10" s="383"/>
      <c r="K10" s="25"/>
      <c r="L10" s="26"/>
      <c r="M10" s="26"/>
      <c r="N10" s="26"/>
      <c r="O10" s="26"/>
      <c r="P10" s="26"/>
      <c r="Q10" s="23"/>
    </row>
    <row r="11" spans="1:17" s="14" customFormat="1" ht="12.75">
      <c r="A11" s="40">
        <f>'Sub-Cpt Record'!A12</f>
        <v>1</v>
      </c>
      <c r="B11" s="41" t="str">
        <f>'Sub-Cpt Record'!B12</f>
        <v>a</v>
      </c>
      <c r="C11" s="129">
        <v>1</v>
      </c>
      <c r="D11" s="129" t="s">
        <v>4</v>
      </c>
      <c r="E11" s="129" t="s">
        <v>544</v>
      </c>
      <c r="F11" s="41">
        <f>'Sub-Cpt Record'!F12</f>
        <v>3.3</v>
      </c>
      <c r="G11" s="41">
        <f>'Sub-Cpt Record'!G12</f>
        <v>3.3</v>
      </c>
      <c r="H11" s="41" t="str">
        <f>'Sub-Cpt Record'!H12</f>
        <v>MB/SP</v>
      </c>
      <c r="I11" s="201">
        <f>'Sub-Cpt Record'!I12</f>
        <v>0</v>
      </c>
      <c r="J11" s="136"/>
      <c r="K11" s="27"/>
      <c r="L11" s="28"/>
      <c r="M11" s="28"/>
      <c r="N11" s="28"/>
      <c r="O11" s="28"/>
      <c r="P11" s="28"/>
      <c r="Q11" s="21"/>
    </row>
    <row r="12" spans="1:17" s="14" customFormat="1" ht="12.75">
      <c r="A12" s="15">
        <f>'Sub-Cpt Record'!A13</f>
        <v>0</v>
      </c>
      <c r="B12" s="16">
        <f>'Sub-Cpt Record'!B13</f>
        <v>0</v>
      </c>
      <c r="C12" s="80"/>
      <c r="D12" s="80"/>
      <c r="E12" s="80"/>
      <c r="F12" s="16">
        <f>'Sub-Cpt Record'!F13</f>
        <v>0</v>
      </c>
      <c r="G12" s="16">
        <f>'Sub-Cpt Record'!G13</f>
        <v>0</v>
      </c>
      <c r="H12" s="16">
        <f>'Sub-Cpt Record'!H13</f>
        <v>0</v>
      </c>
      <c r="I12" s="202">
        <f>'Sub-Cpt Record'!I13</f>
        <v>0</v>
      </c>
      <c r="J12" s="137"/>
      <c r="K12" s="29"/>
      <c r="L12" s="30"/>
      <c r="M12" s="30"/>
      <c r="N12" s="30"/>
      <c r="O12" s="30"/>
      <c r="P12" s="30"/>
      <c r="Q12" s="19"/>
    </row>
    <row r="13" spans="1:17" s="14" customFormat="1" ht="12.75">
      <c r="A13" s="15">
        <f>'Sub-Cpt Record'!A14</f>
        <v>1</v>
      </c>
      <c r="B13" s="16" t="str">
        <f>'Sub-Cpt Record'!B14</f>
        <v>b</v>
      </c>
      <c r="C13" s="95">
        <v>1</v>
      </c>
      <c r="D13" s="95" t="s">
        <v>547</v>
      </c>
      <c r="E13" s="95" t="s">
        <v>548</v>
      </c>
      <c r="F13" s="16">
        <f>'Sub-Cpt Record'!F14</f>
        <v>1.79</v>
      </c>
      <c r="G13" s="16">
        <f>'Sub-Cpt Record'!G14</f>
        <v>1.79</v>
      </c>
      <c r="H13" s="16" t="str">
        <f>'Sub-Cpt Record'!H14</f>
        <v>SP/CP/MB</v>
      </c>
      <c r="I13" s="202">
        <f>'Sub-Cpt Record'!I14</f>
        <v>0</v>
      </c>
      <c r="J13" s="137"/>
      <c r="K13" s="29"/>
      <c r="L13" s="30"/>
      <c r="M13" s="30"/>
      <c r="N13" s="30"/>
      <c r="O13" s="30"/>
      <c r="P13" s="30"/>
      <c r="Q13" s="19"/>
    </row>
    <row r="14" spans="1:17" s="14" customFormat="1" ht="12.75">
      <c r="A14" s="15">
        <f>'Sub-Cpt Record'!A15</f>
        <v>0</v>
      </c>
      <c r="B14" s="16">
        <f>'Sub-Cpt Record'!B15</f>
        <v>0</v>
      </c>
      <c r="C14" s="80"/>
      <c r="D14" s="80"/>
      <c r="E14" s="80"/>
      <c r="F14" s="16">
        <f>'Sub-Cpt Record'!F15</f>
        <v>0</v>
      </c>
      <c r="G14" s="16">
        <f>'Sub-Cpt Record'!G15</f>
        <v>0</v>
      </c>
      <c r="H14" s="16">
        <f>'Sub-Cpt Record'!H15</f>
        <v>0</v>
      </c>
      <c r="I14" s="202">
        <f>'Sub-Cpt Record'!I15</f>
        <v>0</v>
      </c>
      <c r="J14" s="137"/>
      <c r="K14" s="29"/>
      <c r="L14" s="30"/>
      <c r="M14" s="30"/>
      <c r="N14" s="30"/>
      <c r="O14" s="30"/>
      <c r="P14" s="30"/>
      <c r="Q14" s="19"/>
    </row>
    <row r="15" spans="1:17" s="14" customFormat="1" ht="12.75">
      <c r="A15" s="15">
        <f>'Sub-Cpt Record'!A16</f>
        <v>2</v>
      </c>
      <c r="B15" s="16">
        <f>'Sub-Cpt Record'!B16</f>
        <v>0</v>
      </c>
      <c r="C15" s="95">
        <v>1</v>
      </c>
      <c r="D15" s="95"/>
      <c r="E15" s="95" t="s">
        <v>551</v>
      </c>
      <c r="F15" s="16">
        <f>'Sub-Cpt Record'!F16</f>
        <v>1.75</v>
      </c>
      <c r="G15" s="16">
        <f>'Sub-Cpt Record'!G16</f>
        <v>1.75</v>
      </c>
      <c r="H15" s="16" t="str">
        <f>'Sub-Cpt Record'!H16</f>
        <v>MB</v>
      </c>
      <c r="I15" s="202">
        <f>'Sub-Cpt Record'!I16</f>
        <v>0</v>
      </c>
      <c r="J15" s="137"/>
      <c r="K15" s="29"/>
      <c r="L15" s="30"/>
      <c r="M15" s="30"/>
      <c r="N15" s="30"/>
      <c r="O15" s="30"/>
      <c r="P15" s="30"/>
      <c r="Q15" s="19"/>
    </row>
    <row r="16" spans="1:17" s="14" customFormat="1" ht="12.75">
      <c r="A16" s="15">
        <f>'Sub-Cpt Record'!A17</f>
        <v>0</v>
      </c>
      <c r="B16" s="16">
        <f>'Sub-Cpt Record'!B17</f>
        <v>0</v>
      </c>
      <c r="C16" s="80"/>
      <c r="D16" s="80"/>
      <c r="E16" s="80"/>
      <c r="F16" s="16">
        <f>'Sub-Cpt Record'!F17</f>
        <v>0</v>
      </c>
      <c r="G16" s="16">
        <f>'Sub-Cpt Record'!G17</f>
        <v>0</v>
      </c>
      <c r="H16" s="16">
        <f>'Sub-Cpt Record'!H17</f>
        <v>0</v>
      </c>
      <c r="I16" s="202">
        <f>'Sub-Cpt Record'!I17</f>
        <v>0</v>
      </c>
      <c r="J16" s="137"/>
      <c r="K16" s="29"/>
      <c r="L16" s="30"/>
      <c r="M16" s="30"/>
      <c r="N16" s="30"/>
      <c r="O16" s="30"/>
      <c r="P16" s="30"/>
      <c r="Q16" s="19"/>
    </row>
    <row r="17" spans="1:17" s="14" customFormat="1" ht="25.5">
      <c r="A17" s="15">
        <f>'Sub-Cpt Record'!A18</f>
        <v>3</v>
      </c>
      <c r="B17" s="16" t="str">
        <f>'Sub-Cpt Record'!B18</f>
        <v>a</v>
      </c>
      <c r="C17" s="95">
        <v>1</v>
      </c>
      <c r="D17" s="95" t="s">
        <v>4</v>
      </c>
      <c r="E17" s="95" t="s">
        <v>552</v>
      </c>
      <c r="F17" s="16">
        <f>'Sub-Cpt Record'!F18</f>
        <v>3.09</v>
      </c>
      <c r="G17" s="16">
        <f>'Sub-Cpt Record'!G18</f>
        <v>3.09</v>
      </c>
      <c r="H17" s="16" t="str">
        <f>'Sub-Cpt Record'!H18</f>
        <v>MB/SP</v>
      </c>
      <c r="I17" s="202">
        <f>'Sub-Cpt Record'!I18</f>
        <v>0</v>
      </c>
      <c r="J17" s="137"/>
      <c r="K17" s="29"/>
      <c r="L17" s="30"/>
      <c r="M17" s="30"/>
      <c r="N17" s="30"/>
      <c r="O17" s="30"/>
      <c r="P17" s="30"/>
      <c r="Q17" s="19"/>
    </row>
    <row r="18" spans="1:17" s="14" customFormat="1" ht="12.75">
      <c r="A18" s="15">
        <f>'Sub-Cpt Record'!A19</f>
        <v>0</v>
      </c>
      <c r="B18" s="16">
        <f>'Sub-Cpt Record'!B19</f>
        <v>0</v>
      </c>
      <c r="C18" s="80"/>
      <c r="D18" s="80"/>
      <c r="E18" s="80"/>
      <c r="F18" s="16">
        <f>'Sub-Cpt Record'!F19</f>
        <v>0</v>
      </c>
      <c r="G18" s="16">
        <f>'Sub-Cpt Record'!G19</f>
        <v>0</v>
      </c>
      <c r="H18" s="16">
        <f>'Sub-Cpt Record'!H19</f>
        <v>0</v>
      </c>
      <c r="I18" s="202">
        <f>'Sub-Cpt Record'!I19</f>
        <v>0</v>
      </c>
      <c r="J18" s="137"/>
      <c r="K18" s="29"/>
      <c r="L18" s="30"/>
      <c r="M18" s="30"/>
      <c r="N18" s="30"/>
      <c r="O18" s="30"/>
      <c r="P18" s="30"/>
      <c r="Q18" s="19"/>
    </row>
    <row r="19" spans="1:17" s="14" customFormat="1" ht="25.5">
      <c r="A19" s="15">
        <f>'Sub-Cpt Record'!A20</f>
        <v>3</v>
      </c>
      <c r="B19" s="16" t="str">
        <f>'Sub-Cpt Record'!B20</f>
        <v>b</v>
      </c>
      <c r="C19" s="95">
        <v>1</v>
      </c>
      <c r="D19" s="95" t="s">
        <v>547</v>
      </c>
      <c r="E19" s="95" t="s">
        <v>554</v>
      </c>
      <c r="F19" s="16">
        <f>'Sub-Cpt Record'!F20</f>
        <v>1.27</v>
      </c>
      <c r="G19" s="16">
        <f>'Sub-Cpt Record'!G20</f>
        <v>1.27</v>
      </c>
      <c r="H19" s="16" t="str">
        <f>'Sub-Cpt Record'!H20</f>
        <v>MB/SP</v>
      </c>
      <c r="I19" s="202">
        <f>'Sub-Cpt Record'!I20</f>
        <v>0</v>
      </c>
      <c r="J19" s="137"/>
      <c r="K19" s="29"/>
      <c r="L19" s="30"/>
      <c r="M19" s="30"/>
      <c r="N19" s="30"/>
      <c r="O19" s="30"/>
      <c r="P19" s="30"/>
      <c r="Q19" s="19"/>
    </row>
    <row r="20" spans="1:17" s="14" customFormat="1" ht="12.75">
      <c r="A20" s="15">
        <f>'Sub-Cpt Record'!A21</f>
        <v>0</v>
      </c>
      <c r="B20" s="16">
        <f>'Sub-Cpt Record'!B21</f>
        <v>0</v>
      </c>
      <c r="C20" s="80"/>
      <c r="D20" s="80"/>
      <c r="E20" s="80"/>
      <c r="F20" s="16">
        <f>'Sub-Cpt Record'!F21</f>
        <v>0</v>
      </c>
      <c r="G20" s="16">
        <f>'Sub-Cpt Record'!G21</f>
        <v>0</v>
      </c>
      <c r="H20" s="16">
        <f>'Sub-Cpt Record'!H21</f>
        <v>0</v>
      </c>
      <c r="I20" s="202">
        <f>'Sub-Cpt Record'!I21</f>
        <v>0</v>
      </c>
      <c r="J20" s="137"/>
      <c r="K20" s="29"/>
      <c r="L20" s="30"/>
      <c r="M20" s="30"/>
      <c r="N20" s="30"/>
      <c r="O20" s="30"/>
      <c r="P20" s="30"/>
      <c r="Q20" s="19"/>
    </row>
    <row r="21" spans="1:17" s="14" customFormat="1" ht="25.5">
      <c r="A21" s="15">
        <f>'Sub-Cpt Record'!A22</f>
        <v>3</v>
      </c>
      <c r="B21" s="16" t="str">
        <f>'Sub-Cpt Record'!B22</f>
        <v>c</v>
      </c>
      <c r="C21" s="95">
        <v>1</v>
      </c>
      <c r="D21" s="95" t="s">
        <v>556</v>
      </c>
      <c r="E21" s="95" t="s">
        <v>557</v>
      </c>
      <c r="F21" s="16">
        <f>'Sub-Cpt Record'!F22</f>
        <v>1.55</v>
      </c>
      <c r="G21" s="16">
        <f>'Sub-Cpt Record'!G22</f>
        <v>1.55</v>
      </c>
      <c r="H21" s="16" t="str">
        <f>'Sub-Cpt Record'!J22</f>
        <v>1920-1970</v>
      </c>
      <c r="I21" s="202">
        <f>'Sub-Cpt Record'!I22</f>
        <v>0</v>
      </c>
      <c r="J21" s="137"/>
      <c r="K21" s="29"/>
      <c r="L21" s="30"/>
      <c r="M21" s="30"/>
      <c r="N21" s="30"/>
      <c r="O21" s="30"/>
      <c r="P21" s="30"/>
      <c r="Q21" s="19"/>
    </row>
    <row r="22" spans="1:17" s="14" customFormat="1" ht="12.75">
      <c r="A22" s="15">
        <f>'Sub-Cpt Record'!A23</f>
        <v>0</v>
      </c>
      <c r="B22" s="16">
        <f>'Sub-Cpt Record'!B23</f>
        <v>0</v>
      </c>
      <c r="C22" s="80"/>
      <c r="D22" s="80"/>
      <c r="E22" s="80"/>
      <c r="F22" s="16">
        <f>'Sub-Cpt Record'!F23</f>
        <v>0</v>
      </c>
      <c r="G22" s="16">
        <f>'Sub-Cpt Record'!G23</f>
        <v>0</v>
      </c>
      <c r="H22" s="16">
        <f>'Sub-Cpt Record'!H23</f>
        <v>0</v>
      </c>
      <c r="I22" s="202">
        <f>'Sub-Cpt Record'!I23</f>
        <v>0</v>
      </c>
      <c r="J22" s="137"/>
      <c r="K22" s="29"/>
      <c r="L22" s="30"/>
      <c r="M22" s="30"/>
      <c r="N22" s="30"/>
      <c r="O22" s="30"/>
      <c r="P22" s="30"/>
      <c r="Q22" s="19"/>
    </row>
    <row r="23" spans="1:17" s="14" customFormat="1" ht="25.5">
      <c r="A23" s="15">
        <f>'Sub-Cpt Record'!A24</f>
        <v>3</v>
      </c>
      <c r="B23" s="16" t="str">
        <f>'Sub-Cpt Record'!B24</f>
        <v>d</v>
      </c>
      <c r="C23" s="95">
        <v>1</v>
      </c>
      <c r="D23" s="95" t="s">
        <v>560</v>
      </c>
      <c r="E23" s="95" t="s">
        <v>561</v>
      </c>
      <c r="F23" s="16">
        <f>'Sub-Cpt Record'!F24</f>
        <v>1.38</v>
      </c>
      <c r="G23" s="16">
        <f>'Sub-Cpt Record'!G24</f>
        <v>1.38</v>
      </c>
      <c r="H23" s="16" t="str">
        <f>'Sub-Cpt Record'!H24</f>
        <v>MB/SP</v>
      </c>
      <c r="I23" s="202">
        <f>'Sub-Cpt Record'!I24</f>
        <v>0</v>
      </c>
      <c r="J23" s="137"/>
      <c r="K23" s="29"/>
      <c r="L23" s="30"/>
      <c r="M23" s="30"/>
      <c r="N23" s="30"/>
      <c r="O23" s="30"/>
      <c r="P23" s="30"/>
      <c r="Q23" s="19"/>
    </row>
    <row r="24" spans="1:17" s="14" customFormat="1" ht="12.75">
      <c r="A24" s="15">
        <f>'Sub-Cpt Record'!A25</f>
        <v>0</v>
      </c>
      <c r="B24" s="16">
        <f>'Sub-Cpt Record'!B25</f>
        <v>0</v>
      </c>
      <c r="C24" s="80"/>
      <c r="D24" s="80"/>
      <c r="E24" s="80"/>
      <c r="F24" s="16">
        <f>'Sub-Cpt Record'!F25</f>
        <v>0</v>
      </c>
      <c r="G24" s="16">
        <f>'Sub-Cpt Record'!G25</f>
        <v>0</v>
      </c>
      <c r="H24" s="16">
        <f>'Sub-Cpt Record'!H25</f>
        <v>0</v>
      </c>
      <c r="I24" s="202">
        <f>'Sub-Cpt Record'!I25</f>
        <v>0</v>
      </c>
      <c r="J24" s="137"/>
      <c r="K24" s="29"/>
      <c r="L24" s="30"/>
      <c r="M24" s="30"/>
      <c r="N24" s="30"/>
      <c r="O24" s="30"/>
      <c r="P24" s="30"/>
      <c r="Q24" s="19"/>
    </row>
    <row r="25" spans="1:17" s="14" customFormat="1" ht="12.75">
      <c r="A25" s="15">
        <f>'Sub-Cpt Record'!A26</f>
        <v>5</v>
      </c>
      <c r="B25" s="16">
        <f>'Sub-Cpt Record'!B26</f>
        <v>0</v>
      </c>
      <c r="C25" s="80">
        <v>3</v>
      </c>
      <c r="D25" s="80"/>
      <c r="E25" s="95" t="s">
        <v>564</v>
      </c>
      <c r="F25" s="16">
        <f>'Sub-Cpt Record'!F26</f>
        <v>0.44</v>
      </c>
      <c r="G25" s="16">
        <f>'Sub-Cpt Record'!G26</f>
        <v>0.44</v>
      </c>
      <c r="H25" s="16" t="str">
        <f>'Sub-Cpt Record'!H26</f>
        <v>MB</v>
      </c>
      <c r="I25" s="202">
        <f>'Sub-Cpt Record'!I26</f>
        <v>0</v>
      </c>
      <c r="J25" s="137"/>
      <c r="K25" s="29"/>
      <c r="L25" s="30"/>
      <c r="M25" s="30"/>
      <c r="N25" s="30"/>
      <c r="O25" s="30"/>
      <c r="P25" s="30"/>
      <c r="Q25" s="19"/>
    </row>
    <row r="26" spans="1:17" s="14" customFormat="1" ht="12.75">
      <c r="A26" s="15">
        <f>'Sub-Cpt Record'!A27</f>
        <v>0</v>
      </c>
      <c r="B26" s="16">
        <f>'Sub-Cpt Record'!B27</f>
        <v>0</v>
      </c>
      <c r="C26" s="80"/>
      <c r="D26" s="80"/>
      <c r="E26" s="80"/>
      <c r="F26" s="16">
        <f>'Sub-Cpt Record'!F27</f>
        <v>0</v>
      </c>
      <c r="G26" s="16">
        <f>'Sub-Cpt Record'!G27</f>
        <v>0</v>
      </c>
      <c r="H26" s="16">
        <f>'Sub-Cpt Record'!H27</f>
        <v>0</v>
      </c>
      <c r="I26" s="202">
        <f>'Sub-Cpt Record'!I27</f>
        <v>0</v>
      </c>
      <c r="J26" s="137"/>
      <c r="K26" s="29"/>
      <c r="L26" s="30"/>
      <c r="M26" s="30"/>
      <c r="N26" s="30"/>
      <c r="O26" s="30"/>
      <c r="P26" s="30"/>
      <c r="Q26" s="19"/>
    </row>
    <row r="27" spans="1:17" s="14" customFormat="1" ht="25.5">
      <c r="A27" s="15">
        <f>'Sub-Cpt Record'!A28</f>
        <v>4</v>
      </c>
      <c r="B27" s="16" t="str">
        <f>'Sub-Cpt Record'!B28</f>
        <v>a</v>
      </c>
      <c r="C27" s="80">
        <v>2</v>
      </c>
      <c r="D27" s="95" t="s">
        <v>4</v>
      </c>
      <c r="E27" s="95" t="s">
        <v>567</v>
      </c>
      <c r="F27" s="16">
        <f>'Sub-Cpt Record'!F28</f>
        <v>2.47</v>
      </c>
      <c r="G27" s="16">
        <f>'Sub-Cpt Record'!G28</f>
        <v>2.47</v>
      </c>
      <c r="H27" s="16" t="str">
        <f>'Sub-Cpt Record'!H28</f>
        <v>SP/MB</v>
      </c>
      <c r="I27" s="202">
        <f>'Sub-Cpt Record'!I28</f>
        <v>0</v>
      </c>
      <c r="J27" s="137"/>
      <c r="K27" s="29"/>
      <c r="L27" s="30"/>
      <c r="M27" s="30"/>
      <c r="N27" s="30"/>
      <c r="O27" s="30"/>
      <c r="P27" s="30"/>
      <c r="Q27" s="19"/>
    </row>
    <row r="28" spans="1:17" s="14" customFormat="1" ht="12.75">
      <c r="A28" s="15">
        <f>'Sub-Cpt Record'!A29</f>
        <v>0</v>
      </c>
      <c r="B28" s="16">
        <f>'Sub-Cpt Record'!B29</f>
        <v>0</v>
      </c>
      <c r="C28" s="80"/>
      <c r="D28" s="80"/>
      <c r="E28" s="80"/>
      <c r="F28" s="16">
        <f>'Sub-Cpt Record'!F29</f>
        <v>0</v>
      </c>
      <c r="G28" s="16">
        <f>'Sub-Cpt Record'!G29</f>
        <v>0</v>
      </c>
      <c r="H28" s="16">
        <f>'Sub-Cpt Record'!H29</f>
        <v>0</v>
      </c>
      <c r="I28" s="202">
        <f>'Sub-Cpt Record'!I29</f>
        <v>0</v>
      </c>
      <c r="J28" s="137"/>
      <c r="K28" s="29"/>
      <c r="L28" s="30"/>
      <c r="M28" s="30"/>
      <c r="N28" s="30"/>
      <c r="O28" s="30"/>
      <c r="P28" s="30"/>
      <c r="Q28" s="19"/>
    </row>
    <row r="29" spans="1:17" s="14" customFormat="1" ht="25.5">
      <c r="A29" s="15">
        <f>'Sub-Cpt Record'!A30</f>
        <v>4</v>
      </c>
      <c r="B29" s="16" t="str">
        <f>'Sub-Cpt Record'!B30</f>
        <v>c</v>
      </c>
      <c r="C29" s="95">
        <v>2</v>
      </c>
      <c r="D29" s="95" t="s">
        <v>556</v>
      </c>
      <c r="E29" s="95" t="s">
        <v>568</v>
      </c>
      <c r="F29" s="16">
        <f>'Sub-Cpt Record'!F30</f>
        <v>0.44</v>
      </c>
      <c r="G29" s="16">
        <f>'Sub-Cpt Record'!G30</f>
        <v>0.44</v>
      </c>
      <c r="H29" s="16" t="str">
        <f>'Sub-Cpt Record'!H30</f>
        <v>MB/SP</v>
      </c>
      <c r="I29" s="202">
        <f>'Sub-Cpt Record'!I30</f>
        <v>0</v>
      </c>
      <c r="J29" s="137"/>
      <c r="K29" s="29"/>
      <c r="L29" s="30"/>
      <c r="M29" s="30"/>
      <c r="N29" s="30"/>
      <c r="O29" s="30"/>
      <c r="P29" s="30"/>
      <c r="Q29" s="19"/>
    </row>
    <row r="30" spans="1:17" s="14" customFormat="1" ht="12.75">
      <c r="A30" s="15">
        <f>'Sub-Cpt Record'!A31</f>
        <v>0</v>
      </c>
      <c r="B30" s="16">
        <f>'Sub-Cpt Record'!B31</f>
        <v>0</v>
      </c>
      <c r="C30" s="95"/>
      <c r="D30" s="95"/>
      <c r="E30" s="95"/>
      <c r="F30" s="16">
        <f>'Sub-Cpt Record'!F31</f>
        <v>0</v>
      </c>
      <c r="G30" s="16">
        <f>'Sub-Cpt Record'!G31</f>
        <v>0</v>
      </c>
      <c r="H30" s="16">
        <f>'Sub-Cpt Record'!H31</f>
        <v>0</v>
      </c>
      <c r="I30" s="202">
        <f>'Sub-Cpt Record'!I31</f>
        <v>0</v>
      </c>
      <c r="J30" s="137"/>
      <c r="K30" s="29"/>
      <c r="L30" s="30"/>
      <c r="M30" s="30"/>
      <c r="N30" s="30"/>
      <c r="O30" s="30"/>
      <c r="P30" s="30"/>
      <c r="Q30" s="19"/>
    </row>
    <row r="31" spans="1:17" s="14" customFormat="1" ht="25.5">
      <c r="A31" s="15">
        <f>'Sub-Cpt Record'!A32</f>
        <v>4</v>
      </c>
      <c r="B31" s="16" t="str">
        <f>'Sub-Cpt Record'!B32</f>
        <v>b</v>
      </c>
      <c r="C31" s="95">
        <v>2</v>
      </c>
      <c r="D31" s="95" t="s">
        <v>547</v>
      </c>
      <c r="E31" s="95" t="s">
        <v>569</v>
      </c>
      <c r="F31" s="16">
        <f>'Sub-Cpt Record'!F32</f>
        <v>1.45</v>
      </c>
      <c r="G31" s="16">
        <f>'Sub-Cpt Record'!G32</f>
        <v>1.45</v>
      </c>
      <c r="H31" s="16" t="str">
        <f>'Sub-Cpt Record'!H32</f>
        <v>MB</v>
      </c>
      <c r="I31" s="202">
        <f>'Sub-Cpt Record'!I32</f>
        <v>0</v>
      </c>
      <c r="J31" s="137"/>
      <c r="K31" s="29"/>
      <c r="L31" s="30"/>
      <c r="M31" s="30"/>
      <c r="N31" s="30"/>
      <c r="O31" s="30"/>
      <c r="P31" s="30"/>
      <c r="Q31" s="19"/>
    </row>
    <row r="32" spans="1:17" s="14" customFormat="1" ht="12.75">
      <c r="A32" s="15">
        <f>'Sub-Cpt Record'!A33</f>
        <v>0</v>
      </c>
      <c r="B32" s="16">
        <f>'Sub-Cpt Record'!B33</f>
        <v>0</v>
      </c>
      <c r="C32" s="95"/>
      <c r="D32" s="95"/>
      <c r="E32" s="95"/>
      <c r="F32" s="16">
        <f>'Sub-Cpt Record'!F33</f>
        <v>0</v>
      </c>
      <c r="G32" s="16">
        <f>'Sub-Cpt Record'!G33</f>
        <v>0</v>
      </c>
      <c r="H32" s="16">
        <f>'Sub-Cpt Record'!H33</f>
        <v>0</v>
      </c>
      <c r="I32" s="202">
        <f>'Sub-Cpt Record'!I33</f>
        <v>0</v>
      </c>
      <c r="J32" s="137"/>
      <c r="K32" s="29"/>
      <c r="L32" s="30"/>
      <c r="M32" s="30"/>
      <c r="N32" s="30"/>
      <c r="O32" s="30"/>
      <c r="P32" s="30"/>
      <c r="Q32" s="19"/>
    </row>
    <row r="33" spans="1:17" s="14" customFormat="1" ht="25.5">
      <c r="A33" s="15">
        <f>'Sub-Cpt Record'!A34</f>
        <v>5</v>
      </c>
      <c r="B33" s="16">
        <f>'Sub-Cpt Record'!B34</f>
        <v>0</v>
      </c>
      <c r="C33" s="95">
        <v>1</v>
      </c>
      <c r="D33" s="95"/>
      <c r="E33" s="95" t="s">
        <v>571</v>
      </c>
      <c r="F33" s="16">
        <f>'Sub-Cpt Record'!F34</f>
        <v>2.48</v>
      </c>
      <c r="G33" s="16">
        <f>'Sub-Cpt Record'!G34</f>
        <v>2.48</v>
      </c>
      <c r="H33" s="16" t="str">
        <f>'Sub-Cpt Record'!H34</f>
        <v>MB</v>
      </c>
      <c r="I33" s="202">
        <f>'Sub-Cpt Record'!I34</f>
        <v>0</v>
      </c>
      <c r="J33" s="137"/>
      <c r="K33" s="29"/>
      <c r="L33" s="30"/>
      <c r="M33" s="30"/>
      <c r="N33" s="30"/>
      <c r="O33" s="30"/>
      <c r="P33" s="30"/>
      <c r="Q33" s="19"/>
    </row>
    <row r="34" spans="1:17" s="14" customFormat="1" ht="12.75">
      <c r="A34" s="15">
        <f>'Sub-Cpt Record'!A35</f>
        <v>0</v>
      </c>
      <c r="B34" s="16">
        <f>'Sub-Cpt Record'!B35</f>
        <v>0</v>
      </c>
      <c r="C34" s="95"/>
      <c r="D34" s="95"/>
      <c r="E34" s="95"/>
      <c r="F34" s="16">
        <f>'Sub-Cpt Record'!F35</f>
        <v>0</v>
      </c>
      <c r="G34" s="16">
        <f>'Sub-Cpt Record'!G35</f>
        <v>0</v>
      </c>
      <c r="H34" s="16">
        <f>'Sub-Cpt Record'!H35</f>
        <v>0</v>
      </c>
      <c r="I34" s="202">
        <f>'Sub-Cpt Record'!I35</f>
        <v>0</v>
      </c>
      <c r="J34" s="137"/>
      <c r="K34" s="29"/>
      <c r="L34" s="30"/>
      <c r="M34" s="30"/>
      <c r="N34" s="30"/>
      <c r="O34" s="30"/>
      <c r="P34" s="30"/>
      <c r="Q34" s="19"/>
    </row>
    <row r="35" spans="1:17" s="14" customFormat="1" ht="38.25">
      <c r="A35" s="15">
        <f>'Sub-Cpt Record'!A36</f>
        <v>6</v>
      </c>
      <c r="B35" s="16">
        <f>'Sub-Cpt Record'!B36</f>
        <v>0</v>
      </c>
      <c r="C35" s="95">
        <v>2</v>
      </c>
      <c r="D35" s="95"/>
      <c r="E35" s="95" t="s">
        <v>573</v>
      </c>
      <c r="F35" s="16">
        <f>'Sub-Cpt Record'!F36</f>
        <v>4.75</v>
      </c>
      <c r="G35" s="16">
        <f>'Sub-Cpt Record'!G36</f>
        <v>4.47</v>
      </c>
      <c r="H35" s="16" t="str">
        <f>'Sub-Cpt Record'!H36</f>
        <v>BI/POK</v>
      </c>
      <c r="I35" s="202">
        <f>'Sub-Cpt Record'!I36</f>
        <v>0</v>
      </c>
      <c r="J35" s="137"/>
      <c r="K35" s="29"/>
      <c r="L35" s="30"/>
      <c r="M35" s="30"/>
      <c r="N35" s="30"/>
      <c r="O35" s="30"/>
      <c r="P35" s="30"/>
      <c r="Q35" s="19"/>
    </row>
    <row r="36" spans="1:17" s="14" customFormat="1" ht="12.75">
      <c r="A36" s="15">
        <f>'Sub-Cpt Record'!A37</f>
        <v>0</v>
      </c>
      <c r="B36" s="16">
        <f>'Sub-Cpt Record'!B37</f>
        <v>0</v>
      </c>
      <c r="C36" s="95"/>
      <c r="D36" s="95"/>
      <c r="E36" s="95"/>
      <c r="F36" s="16">
        <f>'Sub-Cpt Record'!F37</f>
        <v>0</v>
      </c>
      <c r="G36" s="16">
        <f>'Sub-Cpt Record'!G37</f>
        <v>0</v>
      </c>
      <c r="H36" s="16">
        <f>'Sub-Cpt Record'!H37</f>
        <v>0</v>
      </c>
      <c r="I36" s="202">
        <f>'Sub-Cpt Record'!I37</f>
        <v>0</v>
      </c>
      <c r="J36" s="137"/>
      <c r="K36" s="29"/>
      <c r="L36" s="30"/>
      <c r="M36" s="30"/>
      <c r="N36" s="30"/>
      <c r="O36" s="30"/>
      <c r="P36" s="30"/>
      <c r="Q36" s="19"/>
    </row>
    <row r="37" spans="1:17" s="14" customFormat="1" ht="25.5">
      <c r="A37" s="15">
        <f>'Sub-Cpt Record'!A38</f>
        <v>7</v>
      </c>
      <c r="B37" s="16">
        <f>'Sub-Cpt Record'!B38</f>
        <v>0</v>
      </c>
      <c r="C37" s="95">
        <v>3</v>
      </c>
      <c r="D37" s="95"/>
      <c r="E37" s="95" t="s">
        <v>575</v>
      </c>
      <c r="F37" s="16">
        <f>'Sub-Cpt Record'!F38</f>
        <v>2.42</v>
      </c>
      <c r="G37" s="16">
        <f>'Sub-Cpt Record'!G38</f>
        <v>2.42</v>
      </c>
      <c r="H37" s="16" t="str">
        <f>'Sub-Cpt Record'!H38</f>
        <v>BE/SP/MB</v>
      </c>
      <c r="I37" s="202">
        <f>'Sub-Cpt Record'!I38</f>
        <v>0</v>
      </c>
      <c r="J37" s="137"/>
      <c r="K37" s="29"/>
      <c r="L37" s="30"/>
      <c r="M37" s="30"/>
      <c r="N37" s="30"/>
      <c r="O37" s="30"/>
      <c r="P37" s="30"/>
      <c r="Q37" s="19"/>
    </row>
    <row r="38" spans="1:17" s="14" customFormat="1" ht="12.75">
      <c r="A38" s="15">
        <f>'Sub-Cpt Record'!A39</f>
        <v>0</v>
      </c>
      <c r="B38" s="16">
        <f>'Sub-Cpt Record'!B39</f>
        <v>0</v>
      </c>
      <c r="C38" s="95"/>
      <c r="D38" s="95"/>
      <c r="E38" s="95"/>
      <c r="F38" s="16">
        <f>'Sub-Cpt Record'!F39</f>
        <v>0</v>
      </c>
      <c r="G38" s="16">
        <f>'Sub-Cpt Record'!G39</f>
        <v>0</v>
      </c>
      <c r="H38" s="16">
        <f>'Sub-Cpt Record'!H39</f>
        <v>0</v>
      </c>
      <c r="I38" s="202">
        <f>'Sub-Cpt Record'!I39</f>
        <v>0</v>
      </c>
      <c r="J38" s="137"/>
      <c r="K38" s="29"/>
      <c r="L38" s="30"/>
      <c r="M38" s="30"/>
      <c r="N38" s="30"/>
      <c r="O38" s="30"/>
      <c r="P38" s="30"/>
      <c r="Q38" s="19"/>
    </row>
    <row r="39" spans="1:17" s="14" customFormat="1" ht="25.5">
      <c r="A39" s="15">
        <f>'Sub-Cpt Record'!A40</f>
        <v>8</v>
      </c>
      <c r="B39" s="16">
        <f>'Sub-Cpt Record'!B40</f>
        <v>0</v>
      </c>
      <c r="C39" s="95">
        <v>4</v>
      </c>
      <c r="D39" s="95"/>
      <c r="E39" s="95" t="s">
        <v>578</v>
      </c>
      <c r="F39" s="16">
        <f>'Sub-Cpt Record'!F40</f>
        <v>0.33</v>
      </c>
      <c r="G39" s="16">
        <f>'Sub-Cpt Record'!G40</f>
        <v>0.33</v>
      </c>
      <c r="H39" s="16" t="str">
        <f>'Sub-Cpt Record'!H40</f>
        <v>MB/SP</v>
      </c>
      <c r="I39" s="202">
        <f>'Sub-Cpt Record'!I40</f>
        <v>0</v>
      </c>
      <c r="J39" s="137"/>
      <c r="K39" s="29"/>
      <c r="L39" s="30"/>
      <c r="M39" s="30"/>
      <c r="N39" s="30"/>
      <c r="O39" s="30"/>
      <c r="P39" s="30"/>
      <c r="Q39" s="19"/>
    </row>
    <row r="40" spans="1:17" s="14" customFormat="1" ht="12.75">
      <c r="A40" s="15">
        <f>'Sub-Cpt Record'!A41</f>
        <v>0</v>
      </c>
      <c r="B40" s="16">
        <f>'Sub-Cpt Record'!B41</f>
        <v>0</v>
      </c>
      <c r="C40" s="95"/>
      <c r="D40" s="95"/>
      <c r="E40" s="95"/>
      <c r="F40" s="16">
        <f>'Sub-Cpt Record'!F41</f>
        <v>0</v>
      </c>
      <c r="G40" s="16">
        <f>'Sub-Cpt Record'!G41</f>
        <v>0</v>
      </c>
      <c r="H40" s="16">
        <f>'Sub-Cpt Record'!H41</f>
        <v>0</v>
      </c>
      <c r="I40" s="202">
        <f>'Sub-Cpt Record'!I41</f>
        <v>0</v>
      </c>
      <c r="J40" s="137"/>
      <c r="K40" s="29"/>
      <c r="L40" s="30"/>
      <c r="M40" s="30"/>
      <c r="N40" s="30"/>
      <c r="O40" s="30"/>
      <c r="P40" s="30"/>
      <c r="Q40" s="19"/>
    </row>
    <row r="41" spans="1:17" s="14" customFormat="1" ht="25.5">
      <c r="A41" s="15">
        <f>'Sub-Cpt Record'!A42</f>
        <v>9</v>
      </c>
      <c r="B41" s="16">
        <f>'Sub-Cpt Record'!B42</f>
        <v>0</v>
      </c>
      <c r="C41" s="95">
        <v>5</v>
      </c>
      <c r="D41" s="95"/>
      <c r="E41" s="95" t="s">
        <v>580</v>
      </c>
      <c r="F41" s="16">
        <f>'Sub-Cpt Record'!F42</f>
        <v>0.57</v>
      </c>
      <c r="G41" s="16">
        <f>'Sub-Cpt Record'!G42</f>
        <v>0.57</v>
      </c>
      <c r="H41" s="16" t="str">
        <f>'Sub-Cpt Record'!H42</f>
        <v>MB</v>
      </c>
      <c r="I41" s="202">
        <f>'Sub-Cpt Record'!I42</f>
        <v>0</v>
      </c>
      <c r="J41" s="137"/>
      <c r="K41" s="29"/>
      <c r="L41" s="30"/>
      <c r="M41" s="30"/>
      <c r="N41" s="30"/>
      <c r="O41" s="30"/>
      <c r="P41" s="30"/>
      <c r="Q41" s="19"/>
    </row>
    <row r="42" spans="1:17" s="14" customFormat="1" ht="12.75">
      <c r="A42" s="15">
        <f>'Sub-Cpt Record'!A43</f>
        <v>0</v>
      </c>
      <c r="B42" s="16">
        <f>'Sub-Cpt Record'!B43</f>
        <v>0</v>
      </c>
      <c r="C42" s="16"/>
      <c r="D42" s="16"/>
      <c r="E42" s="16"/>
      <c r="F42" s="16">
        <f>'Sub-Cpt Record'!F43</f>
        <v>0</v>
      </c>
      <c r="G42" s="16">
        <f>'Sub-Cpt Record'!G43</f>
        <v>0</v>
      </c>
      <c r="H42" s="16">
        <f>'Sub-Cpt Record'!H43</f>
        <v>0</v>
      </c>
      <c r="I42" s="202">
        <f>'Sub-Cpt Record'!I43</f>
        <v>0</v>
      </c>
      <c r="J42" s="137"/>
      <c r="K42" s="29"/>
      <c r="L42" s="30"/>
      <c r="M42" s="30"/>
      <c r="N42" s="30"/>
      <c r="O42" s="30"/>
      <c r="P42" s="30"/>
      <c r="Q42" s="19"/>
    </row>
    <row r="43" spans="1:17" s="14" customFormat="1" ht="12.75">
      <c r="A43" s="15">
        <f>'Sub-Cpt Record'!A44</f>
        <v>0</v>
      </c>
      <c r="B43" s="16">
        <f>'Sub-Cpt Record'!B44</f>
        <v>0</v>
      </c>
      <c r="C43" s="16"/>
      <c r="D43" s="16"/>
      <c r="E43" s="16"/>
      <c r="F43" s="16">
        <f>'Sub-Cpt Record'!F44</f>
        <v>0</v>
      </c>
      <c r="G43" s="16">
        <f>'Sub-Cpt Record'!G44</f>
        <v>0</v>
      </c>
      <c r="H43" s="16">
        <f>'Sub-Cpt Record'!H44</f>
        <v>0</v>
      </c>
      <c r="I43" s="202">
        <f>'Sub-Cpt Record'!I44</f>
        <v>0</v>
      </c>
      <c r="J43" s="137"/>
      <c r="K43" s="29"/>
      <c r="L43" s="30"/>
      <c r="M43" s="30"/>
      <c r="N43" s="30"/>
      <c r="O43" s="30"/>
      <c r="P43" s="30"/>
      <c r="Q43" s="19"/>
    </row>
    <row r="44" spans="1:17" s="14" customFormat="1" ht="12.75">
      <c r="A44" s="15">
        <f>'Sub-Cpt Record'!A45</f>
        <v>0</v>
      </c>
      <c r="B44" s="16">
        <f>'Sub-Cpt Record'!B45</f>
        <v>0</v>
      </c>
      <c r="C44" s="16"/>
      <c r="D44" s="16"/>
      <c r="E44" s="16"/>
      <c r="F44" s="16">
        <f>'Sub-Cpt Record'!F45</f>
        <v>0</v>
      </c>
      <c r="G44" s="16">
        <f>'Sub-Cpt Record'!G45</f>
        <v>0</v>
      </c>
      <c r="H44" s="16">
        <f>'Sub-Cpt Record'!H45</f>
        <v>0</v>
      </c>
      <c r="I44" s="202">
        <f>'Sub-Cpt Record'!I45</f>
        <v>0</v>
      </c>
      <c r="J44" s="137"/>
      <c r="K44" s="29"/>
      <c r="L44" s="30"/>
      <c r="M44" s="30"/>
      <c r="N44" s="30"/>
      <c r="O44" s="30"/>
      <c r="P44" s="30"/>
      <c r="Q44" s="19"/>
    </row>
    <row r="45" spans="1:17" s="14" customFormat="1" ht="12.75">
      <c r="A45" s="15">
        <f>'Sub-Cpt Record'!A46</f>
        <v>0</v>
      </c>
      <c r="B45" s="16">
        <f>'Sub-Cpt Record'!B46</f>
        <v>0</v>
      </c>
      <c r="C45" s="16"/>
      <c r="D45" s="16"/>
      <c r="E45" s="16"/>
      <c r="F45" s="16">
        <f>'Sub-Cpt Record'!F46</f>
        <v>0</v>
      </c>
      <c r="G45" s="16">
        <f>'Sub-Cpt Record'!G46</f>
        <v>0</v>
      </c>
      <c r="H45" s="16">
        <f>'Sub-Cpt Record'!H46</f>
        <v>0</v>
      </c>
      <c r="I45" s="202">
        <f>'Sub-Cpt Record'!I46</f>
        <v>0</v>
      </c>
      <c r="J45" s="137"/>
      <c r="K45" s="29"/>
      <c r="L45" s="30"/>
      <c r="M45" s="30"/>
      <c r="N45" s="30"/>
      <c r="O45" s="30"/>
      <c r="P45" s="30"/>
      <c r="Q45" s="19"/>
    </row>
    <row r="46" spans="1:17" s="14" customFormat="1" ht="12.75">
      <c r="A46" s="15">
        <f>'Sub-Cpt Record'!A47</f>
        <v>0</v>
      </c>
      <c r="B46" s="16">
        <f>'Sub-Cpt Record'!B47</f>
        <v>0</v>
      </c>
      <c r="C46" s="16"/>
      <c r="D46" s="16"/>
      <c r="E46" s="16"/>
      <c r="F46" s="16">
        <f>'Sub-Cpt Record'!F47</f>
        <v>0</v>
      </c>
      <c r="G46" s="16">
        <f>'Sub-Cpt Record'!G47</f>
        <v>0</v>
      </c>
      <c r="H46" s="16">
        <f>'Sub-Cpt Record'!H47</f>
        <v>0</v>
      </c>
      <c r="I46" s="202">
        <f>'Sub-Cpt Record'!I47</f>
        <v>0</v>
      </c>
      <c r="J46" s="137"/>
      <c r="K46" s="29"/>
      <c r="L46" s="30"/>
      <c r="M46" s="30"/>
      <c r="N46" s="30"/>
      <c r="O46" s="30"/>
      <c r="P46" s="30"/>
      <c r="Q46" s="19"/>
    </row>
    <row r="47" spans="1:17" s="14" customFormat="1" ht="12.75">
      <c r="A47" s="15">
        <f>'Sub-Cpt Record'!A48</f>
        <v>0</v>
      </c>
      <c r="B47" s="16">
        <f>'Sub-Cpt Record'!B48</f>
        <v>0</v>
      </c>
      <c r="C47" s="16"/>
      <c r="D47" s="16"/>
      <c r="E47" s="16"/>
      <c r="F47" s="16">
        <f>'Sub-Cpt Record'!F48</f>
        <v>0</v>
      </c>
      <c r="G47" s="16">
        <f>'Sub-Cpt Record'!G48</f>
        <v>0</v>
      </c>
      <c r="H47" s="16">
        <f>'Sub-Cpt Record'!H48</f>
        <v>0</v>
      </c>
      <c r="I47" s="202">
        <f>'Sub-Cpt Record'!I48</f>
        <v>0</v>
      </c>
      <c r="J47" s="137"/>
      <c r="K47" s="29"/>
      <c r="L47" s="30"/>
      <c r="M47" s="30"/>
      <c r="N47" s="30"/>
      <c r="O47" s="30"/>
      <c r="P47" s="30"/>
      <c r="Q47" s="19"/>
    </row>
    <row r="48" spans="1:17" s="14" customFormat="1" ht="12.75">
      <c r="A48" s="15">
        <f>'Sub-Cpt Record'!A49</f>
        <v>0</v>
      </c>
      <c r="B48" s="16">
        <f>'Sub-Cpt Record'!B49</f>
        <v>0</v>
      </c>
      <c r="C48" s="16"/>
      <c r="D48" s="16"/>
      <c r="E48" s="16"/>
      <c r="F48" s="16">
        <f>'Sub-Cpt Record'!F49</f>
        <v>0</v>
      </c>
      <c r="G48" s="16">
        <f>'Sub-Cpt Record'!G49</f>
        <v>0</v>
      </c>
      <c r="H48" s="16">
        <f>'Sub-Cpt Record'!H49</f>
        <v>0</v>
      </c>
      <c r="I48" s="202">
        <f>'Sub-Cpt Record'!I49</f>
        <v>0</v>
      </c>
      <c r="J48" s="137"/>
      <c r="K48" s="29"/>
      <c r="L48" s="30"/>
      <c r="M48" s="30"/>
      <c r="N48" s="30"/>
      <c r="O48" s="30"/>
      <c r="P48" s="30"/>
      <c r="Q48" s="19"/>
    </row>
    <row r="49" spans="1:17" s="14" customFormat="1" ht="12.75">
      <c r="A49" s="15">
        <f>'Sub-Cpt Record'!A50</f>
        <v>0</v>
      </c>
      <c r="B49" s="16">
        <f>'Sub-Cpt Record'!B50</f>
        <v>0</v>
      </c>
      <c r="C49" s="16"/>
      <c r="D49" s="16"/>
      <c r="E49" s="16"/>
      <c r="F49" s="16">
        <f>'Sub-Cpt Record'!F50</f>
        <v>0</v>
      </c>
      <c r="G49" s="16">
        <f>'Sub-Cpt Record'!G50</f>
        <v>0</v>
      </c>
      <c r="H49" s="16">
        <f>'Sub-Cpt Record'!H50</f>
        <v>0</v>
      </c>
      <c r="I49" s="202">
        <f>'Sub-Cpt Record'!I50</f>
        <v>0</v>
      </c>
      <c r="J49" s="137"/>
      <c r="K49" s="29"/>
      <c r="L49" s="30"/>
      <c r="M49" s="30"/>
      <c r="N49" s="30"/>
      <c r="O49" s="30"/>
      <c r="P49" s="30"/>
      <c r="Q49" s="19"/>
    </row>
    <row r="50" spans="1:17" s="14" customFormat="1" ht="12.75">
      <c r="A50" s="15">
        <f>'Sub-Cpt Record'!A51</f>
        <v>0</v>
      </c>
      <c r="B50" s="16">
        <f>'Sub-Cpt Record'!B51</f>
        <v>0</v>
      </c>
      <c r="C50" s="16"/>
      <c r="D50" s="16"/>
      <c r="E50" s="16"/>
      <c r="F50" s="16">
        <f>'Sub-Cpt Record'!F51</f>
        <v>0</v>
      </c>
      <c r="G50" s="16">
        <f>'Sub-Cpt Record'!G51</f>
        <v>0</v>
      </c>
      <c r="H50" s="16">
        <f>'Sub-Cpt Record'!H51</f>
        <v>0</v>
      </c>
      <c r="I50" s="202">
        <f>'Sub-Cpt Record'!I51</f>
        <v>0</v>
      </c>
      <c r="J50" s="137"/>
      <c r="K50" s="29"/>
      <c r="L50" s="30"/>
      <c r="M50" s="30"/>
      <c r="N50" s="30"/>
      <c r="O50" s="30"/>
      <c r="P50" s="30"/>
      <c r="Q50" s="19"/>
    </row>
    <row r="51" spans="1:17" s="14" customFormat="1" ht="12.75">
      <c r="A51" s="15">
        <f>'Sub-Cpt Record'!A52</f>
        <v>0</v>
      </c>
      <c r="B51" s="16">
        <f>'Sub-Cpt Record'!B52</f>
        <v>0</v>
      </c>
      <c r="C51" s="16"/>
      <c r="D51" s="16"/>
      <c r="E51" s="16"/>
      <c r="F51" s="16">
        <f>'Sub-Cpt Record'!F52</f>
        <v>0</v>
      </c>
      <c r="G51" s="16">
        <f>'Sub-Cpt Record'!G52</f>
        <v>0</v>
      </c>
      <c r="H51" s="16">
        <f>'Sub-Cpt Record'!H52</f>
        <v>0</v>
      </c>
      <c r="I51" s="202">
        <f>'Sub-Cpt Record'!I52</f>
        <v>0</v>
      </c>
      <c r="J51" s="137"/>
      <c r="K51" s="29"/>
      <c r="L51" s="30"/>
      <c r="M51" s="30"/>
      <c r="N51" s="30"/>
      <c r="O51" s="30"/>
      <c r="P51" s="30"/>
      <c r="Q51" s="19"/>
    </row>
    <row r="52" spans="1:17" s="14" customFormat="1" ht="12.75">
      <c r="A52" s="15">
        <f>'Sub-Cpt Record'!A53</f>
        <v>0</v>
      </c>
      <c r="B52" s="16">
        <f>'Sub-Cpt Record'!B53</f>
        <v>0</v>
      </c>
      <c r="C52" s="16"/>
      <c r="D52" s="16"/>
      <c r="E52" s="16"/>
      <c r="F52" s="16">
        <f>'Sub-Cpt Record'!F53</f>
        <v>0</v>
      </c>
      <c r="G52" s="16">
        <f>'Sub-Cpt Record'!G53</f>
        <v>0</v>
      </c>
      <c r="H52" s="16">
        <f>'Sub-Cpt Record'!H53</f>
        <v>0</v>
      </c>
      <c r="I52" s="202">
        <f>'Sub-Cpt Record'!I53</f>
        <v>0</v>
      </c>
      <c r="J52" s="137"/>
      <c r="K52" s="29"/>
      <c r="L52" s="30"/>
      <c r="M52" s="30"/>
      <c r="N52" s="30"/>
      <c r="O52" s="30"/>
      <c r="P52" s="30"/>
      <c r="Q52" s="19"/>
    </row>
    <row r="53" spans="1:17" s="14" customFormat="1" ht="12.75">
      <c r="A53" s="15">
        <f>'Sub-Cpt Record'!A54</f>
        <v>0</v>
      </c>
      <c r="B53" s="16">
        <f>'Sub-Cpt Record'!B54</f>
        <v>0</v>
      </c>
      <c r="C53" s="16"/>
      <c r="D53" s="16"/>
      <c r="E53" s="16"/>
      <c r="F53" s="16">
        <f>'Sub-Cpt Record'!F54</f>
        <v>0</v>
      </c>
      <c r="G53" s="16">
        <f>'Sub-Cpt Record'!G54</f>
        <v>0</v>
      </c>
      <c r="H53" s="16">
        <f>'Sub-Cpt Record'!H54</f>
        <v>0</v>
      </c>
      <c r="I53" s="202">
        <f>'Sub-Cpt Record'!I54</f>
        <v>0</v>
      </c>
      <c r="J53" s="137"/>
      <c r="K53" s="29"/>
      <c r="L53" s="30"/>
      <c r="M53" s="30"/>
      <c r="N53" s="30"/>
      <c r="O53" s="30"/>
      <c r="P53" s="30"/>
      <c r="Q53" s="19"/>
    </row>
    <row r="54" spans="1:17" s="14" customFormat="1" ht="12.75">
      <c r="A54" s="15">
        <f>'Sub-Cpt Record'!A55</f>
        <v>0</v>
      </c>
      <c r="B54" s="16">
        <f>'Sub-Cpt Record'!B55</f>
        <v>0</v>
      </c>
      <c r="C54" s="16"/>
      <c r="D54" s="16"/>
      <c r="E54" s="16"/>
      <c r="F54" s="16">
        <f>'Sub-Cpt Record'!F55</f>
        <v>0</v>
      </c>
      <c r="G54" s="16">
        <f>'Sub-Cpt Record'!G55</f>
        <v>0</v>
      </c>
      <c r="H54" s="16">
        <f>'Sub-Cpt Record'!H55</f>
        <v>0</v>
      </c>
      <c r="I54" s="202">
        <f>'Sub-Cpt Record'!I55</f>
        <v>0</v>
      </c>
      <c r="J54" s="137"/>
      <c r="K54" s="29"/>
      <c r="L54" s="30"/>
      <c r="M54" s="30"/>
      <c r="N54" s="30"/>
      <c r="O54" s="30"/>
      <c r="P54" s="30"/>
      <c r="Q54" s="19"/>
    </row>
    <row r="55" spans="1:17" s="14" customFormat="1" ht="12.75">
      <c r="A55" s="15">
        <f>'Sub-Cpt Record'!A56</f>
        <v>0</v>
      </c>
      <c r="B55" s="16">
        <f>'Sub-Cpt Record'!B56</f>
        <v>0</v>
      </c>
      <c r="C55" s="16"/>
      <c r="D55" s="16"/>
      <c r="E55" s="16"/>
      <c r="F55" s="16">
        <f>'Sub-Cpt Record'!F56</f>
        <v>0</v>
      </c>
      <c r="G55" s="16">
        <f>'Sub-Cpt Record'!G56</f>
        <v>0</v>
      </c>
      <c r="H55" s="16">
        <f>'Sub-Cpt Record'!H56</f>
        <v>0</v>
      </c>
      <c r="I55" s="202">
        <f>'Sub-Cpt Record'!I56</f>
        <v>0</v>
      </c>
      <c r="J55" s="137"/>
      <c r="K55" s="29"/>
      <c r="L55" s="30"/>
      <c r="M55" s="30"/>
      <c r="N55" s="30"/>
      <c r="O55" s="30"/>
      <c r="P55" s="30"/>
      <c r="Q55" s="19"/>
    </row>
    <row r="56" spans="1:17" s="14" customFormat="1" ht="12.75">
      <c r="A56" s="15">
        <f>'Sub-Cpt Record'!A57</f>
        <v>0</v>
      </c>
      <c r="B56" s="16">
        <f>'Sub-Cpt Record'!B57</f>
        <v>0</v>
      </c>
      <c r="C56" s="16"/>
      <c r="D56" s="16"/>
      <c r="E56" s="16"/>
      <c r="F56" s="16">
        <f>'Sub-Cpt Record'!F57</f>
        <v>0</v>
      </c>
      <c r="G56" s="16">
        <f>'Sub-Cpt Record'!G57</f>
        <v>0</v>
      </c>
      <c r="H56" s="16">
        <f>'Sub-Cpt Record'!H57</f>
        <v>0</v>
      </c>
      <c r="I56" s="202">
        <f>'Sub-Cpt Record'!I57</f>
        <v>0</v>
      </c>
      <c r="J56" s="137"/>
      <c r="K56" s="29"/>
      <c r="L56" s="30"/>
      <c r="M56" s="30"/>
      <c r="N56" s="30"/>
      <c r="O56" s="30"/>
      <c r="P56" s="30"/>
      <c r="Q56" s="19"/>
    </row>
    <row r="57" spans="1:17" s="14" customFormat="1" ht="12.75">
      <c r="A57" s="15">
        <f>'Sub-Cpt Record'!A58</f>
        <v>0</v>
      </c>
      <c r="B57" s="16">
        <f>'Sub-Cpt Record'!B58</f>
        <v>0</v>
      </c>
      <c r="C57" s="16"/>
      <c r="D57" s="16"/>
      <c r="E57" s="16"/>
      <c r="F57" s="16">
        <f>'Sub-Cpt Record'!F58</f>
        <v>0</v>
      </c>
      <c r="G57" s="16">
        <f>'Sub-Cpt Record'!G58</f>
        <v>0</v>
      </c>
      <c r="H57" s="16">
        <f>'Sub-Cpt Record'!H58</f>
        <v>0</v>
      </c>
      <c r="I57" s="202">
        <f>'Sub-Cpt Record'!I58</f>
        <v>0</v>
      </c>
      <c r="J57" s="137"/>
      <c r="K57" s="29"/>
      <c r="L57" s="30"/>
      <c r="M57" s="30"/>
      <c r="N57" s="30"/>
      <c r="O57" s="30"/>
      <c r="P57" s="30"/>
      <c r="Q57" s="19"/>
    </row>
    <row r="58" spans="1:17" s="14" customFormat="1" ht="12.75">
      <c r="A58" s="15">
        <f>'Sub-Cpt Record'!A59</f>
        <v>0</v>
      </c>
      <c r="B58" s="16">
        <f>'Sub-Cpt Record'!B59</f>
        <v>0</v>
      </c>
      <c r="C58" s="16"/>
      <c r="D58" s="16"/>
      <c r="E58" s="16"/>
      <c r="F58" s="16">
        <f>'Sub-Cpt Record'!F59</f>
        <v>0</v>
      </c>
      <c r="G58" s="16">
        <f>'Sub-Cpt Record'!G59</f>
        <v>0</v>
      </c>
      <c r="H58" s="16">
        <f>'Sub-Cpt Record'!H59</f>
        <v>0</v>
      </c>
      <c r="I58" s="202">
        <f>'Sub-Cpt Record'!I59</f>
        <v>0</v>
      </c>
      <c r="J58" s="137"/>
      <c r="K58" s="29"/>
      <c r="L58" s="30"/>
      <c r="M58" s="30"/>
      <c r="N58" s="30"/>
      <c r="O58" s="30"/>
      <c r="P58" s="30"/>
      <c r="Q58" s="19"/>
    </row>
    <row r="59" spans="1:17" s="14" customFormat="1" ht="12.75">
      <c r="A59" s="15">
        <f>'Sub-Cpt Record'!A60</f>
        <v>0</v>
      </c>
      <c r="B59" s="16">
        <f>'Sub-Cpt Record'!B60</f>
        <v>0</v>
      </c>
      <c r="C59" s="16"/>
      <c r="D59" s="16"/>
      <c r="E59" s="16"/>
      <c r="F59" s="16">
        <f>'Sub-Cpt Record'!F60</f>
        <v>0</v>
      </c>
      <c r="G59" s="16">
        <f>'Sub-Cpt Record'!G60</f>
        <v>0</v>
      </c>
      <c r="H59" s="16">
        <f>'Sub-Cpt Record'!H60</f>
        <v>0</v>
      </c>
      <c r="I59" s="202">
        <f>'Sub-Cpt Record'!I60</f>
        <v>0</v>
      </c>
      <c r="J59" s="137"/>
      <c r="K59" s="29"/>
      <c r="L59" s="30"/>
      <c r="M59" s="30"/>
      <c r="N59" s="30"/>
      <c r="O59" s="30"/>
      <c r="P59" s="30"/>
      <c r="Q59" s="19"/>
    </row>
    <row r="60" spans="1:17" s="14" customFormat="1" ht="12.75">
      <c r="A60" s="15">
        <f>'Sub-Cpt Record'!A61</f>
        <v>0</v>
      </c>
      <c r="B60" s="16">
        <f>'Sub-Cpt Record'!B61</f>
        <v>0</v>
      </c>
      <c r="C60" s="16"/>
      <c r="D60" s="16"/>
      <c r="E60" s="16"/>
      <c r="F60" s="16">
        <f>'Sub-Cpt Record'!F61</f>
        <v>0</v>
      </c>
      <c r="G60" s="16">
        <f>'Sub-Cpt Record'!G61</f>
        <v>0</v>
      </c>
      <c r="H60" s="16">
        <f>'Sub-Cpt Record'!H61</f>
        <v>0</v>
      </c>
      <c r="I60" s="202">
        <f>'Sub-Cpt Record'!I61</f>
        <v>0</v>
      </c>
      <c r="J60" s="137"/>
      <c r="K60" s="29"/>
      <c r="L60" s="30"/>
      <c r="M60" s="30"/>
      <c r="N60" s="30"/>
      <c r="O60" s="30"/>
      <c r="P60" s="30"/>
      <c r="Q60" s="19"/>
    </row>
    <row r="61" spans="1:17" s="14" customFormat="1" ht="12.75">
      <c r="A61" s="15">
        <f>'Sub-Cpt Record'!A62</f>
        <v>0</v>
      </c>
      <c r="B61" s="16">
        <f>'Sub-Cpt Record'!B62</f>
        <v>0</v>
      </c>
      <c r="C61" s="16"/>
      <c r="D61" s="16"/>
      <c r="E61" s="16"/>
      <c r="F61" s="16">
        <f>'Sub-Cpt Record'!F62</f>
        <v>0</v>
      </c>
      <c r="G61" s="16">
        <f>'Sub-Cpt Record'!G62</f>
        <v>0</v>
      </c>
      <c r="H61" s="16">
        <f>'Sub-Cpt Record'!H62</f>
        <v>0</v>
      </c>
      <c r="I61" s="202">
        <f>'Sub-Cpt Record'!I62</f>
        <v>0</v>
      </c>
      <c r="J61" s="137"/>
      <c r="K61" s="29"/>
      <c r="L61" s="30"/>
      <c r="M61" s="30"/>
      <c r="N61" s="30"/>
      <c r="O61" s="30"/>
      <c r="P61" s="30"/>
      <c r="Q61" s="19"/>
    </row>
    <row r="62" spans="1:17" s="14" customFormat="1" ht="12.75">
      <c r="A62" s="15">
        <f>'Sub-Cpt Record'!A63</f>
        <v>0</v>
      </c>
      <c r="B62" s="16">
        <f>'Sub-Cpt Record'!B63</f>
        <v>0</v>
      </c>
      <c r="C62" s="16"/>
      <c r="D62" s="16"/>
      <c r="E62" s="16"/>
      <c r="F62" s="16">
        <f>'Sub-Cpt Record'!F63</f>
        <v>0</v>
      </c>
      <c r="G62" s="16">
        <f>'Sub-Cpt Record'!G63</f>
        <v>0</v>
      </c>
      <c r="H62" s="16">
        <f>'Sub-Cpt Record'!H63</f>
        <v>0</v>
      </c>
      <c r="I62" s="202">
        <f>'Sub-Cpt Record'!I63</f>
        <v>0</v>
      </c>
      <c r="J62" s="137"/>
      <c r="K62" s="29"/>
      <c r="L62" s="30"/>
      <c r="M62" s="30"/>
      <c r="N62" s="30"/>
      <c r="O62" s="30"/>
      <c r="P62" s="30"/>
      <c r="Q62" s="19"/>
    </row>
    <row r="63" spans="1:17" s="14" customFormat="1" ht="12.75">
      <c r="A63" s="15">
        <f>'Sub-Cpt Record'!A64</f>
        <v>0</v>
      </c>
      <c r="B63" s="16">
        <f>'Sub-Cpt Record'!B64</f>
        <v>0</v>
      </c>
      <c r="C63" s="16"/>
      <c r="D63" s="16"/>
      <c r="E63" s="16"/>
      <c r="F63" s="16">
        <f>'Sub-Cpt Record'!F64</f>
        <v>0</v>
      </c>
      <c r="G63" s="16">
        <f>'Sub-Cpt Record'!G64</f>
        <v>0</v>
      </c>
      <c r="H63" s="16">
        <f>'Sub-Cpt Record'!H64</f>
        <v>0</v>
      </c>
      <c r="I63" s="202">
        <f>'Sub-Cpt Record'!I64</f>
        <v>0</v>
      </c>
      <c r="J63" s="137"/>
      <c r="K63" s="29"/>
      <c r="L63" s="30"/>
      <c r="M63" s="30"/>
      <c r="N63" s="30"/>
      <c r="O63" s="30"/>
      <c r="P63" s="30"/>
      <c r="Q63" s="19"/>
    </row>
    <row r="64" spans="1:17" s="14" customFormat="1" ht="12.75">
      <c r="A64" s="15">
        <f>'Sub-Cpt Record'!A65</f>
        <v>0</v>
      </c>
      <c r="B64" s="16">
        <f>'Sub-Cpt Record'!B65</f>
        <v>0</v>
      </c>
      <c r="C64" s="16"/>
      <c r="D64" s="16"/>
      <c r="E64" s="16"/>
      <c r="F64" s="16">
        <f>'Sub-Cpt Record'!F65</f>
        <v>0</v>
      </c>
      <c r="G64" s="16">
        <f>'Sub-Cpt Record'!G65</f>
        <v>0</v>
      </c>
      <c r="H64" s="16">
        <f>'Sub-Cpt Record'!H65</f>
        <v>0</v>
      </c>
      <c r="I64" s="202">
        <f>'Sub-Cpt Record'!I65</f>
        <v>0</v>
      </c>
      <c r="J64" s="137"/>
      <c r="K64" s="29"/>
      <c r="L64" s="30"/>
      <c r="M64" s="30"/>
      <c r="N64" s="30"/>
      <c r="O64" s="30"/>
      <c r="P64" s="30"/>
      <c r="Q64" s="19"/>
    </row>
    <row r="65" spans="1:17" s="14" customFormat="1" ht="12.75">
      <c r="A65" s="15">
        <f>'Sub-Cpt Record'!A66</f>
        <v>0</v>
      </c>
      <c r="B65" s="16">
        <f>'Sub-Cpt Record'!B66</f>
        <v>0</v>
      </c>
      <c r="C65" s="16"/>
      <c r="D65" s="16"/>
      <c r="E65" s="16"/>
      <c r="F65" s="16">
        <f>'Sub-Cpt Record'!F66</f>
        <v>0</v>
      </c>
      <c r="G65" s="16">
        <f>'Sub-Cpt Record'!G66</f>
        <v>0</v>
      </c>
      <c r="H65" s="16">
        <f>'Sub-Cpt Record'!H66</f>
        <v>0</v>
      </c>
      <c r="I65" s="202">
        <f>'Sub-Cpt Record'!I66</f>
        <v>0</v>
      </c>
      <c r="J65" s="137"/>
      <c r="K65" s="29"/>
      <c r="L65" s="30"/>
      <c r="M65" s="30"/>
      <c r="N65" s="30"/>
      <c r="O65" s="30"/>
      <c r="P65" s="30"/>
      <c r="Q65" s="19"/>
    </row>
    <row r="66" spans="1:17" s="14" customFormat="1" ht="12.75">
      <c r="A66" s="15">
        <f>'Sub-Cpt Record'!A67</f>
        <v>0</v>
      </c>
      <c r="B66" s="16">
        <f>'Sub-Cpt Record'!B67</f>
        <v>0</v>
      </c>
      <c r="C66" s="16"/>
      <c r="D66" s="16"/>
      <c r="E66" s="16"/>
      <c r="F66" s="16">
        <f>'Sub-Cpt Record'!F67</f>
        <v>0</v>
      </c>
      <c r="G66" s="16">
        <f>'Sub-Cpt Record'!G67</f>
        <v>0</v>
      </c>
      <c r="H66" s="16">
        <f>'Sub-Cpt Record'!H67</f>
        <v>0</v>
      </c>
      <c r="I66" s="202">
        <f>'Sub-Cpt Record'!I67</f>
        <v>0</v>
      </c>
      <c r="J66" s="137"/>
      <c r="K66" s="29"/>
      <c r="L66" s="30"/>
      <c r="M66" s="30"/>
      <c r="N66" s="30"/>
      <c r="O66" s="30"/>
      <c r="P66" s="30"/>
      <c r="Q66" s="19"/>
    </row>
    <row r="67" spans="1:17" s="14" customFormat="1" ht="12.75">
      <c r="A67" s="15">
        <f>'Sub-Cpt Record'!A68</f>
        <v>0</v>
      </c>
      <c r="B67" s="16">
        <f>'Sub-Cpt Record'!B68</f>
        <v>0</v>
      </c>
      <c r="C67" s="16"/>
      <c r="D67" s="16"/>
      <c r="E67" s="16"/>
      <c r="F67" s="16">
        <f>'Sub-Cpt Record'!F68</f>
        <v>0</v>
      </c>
      <c r="G67" s="16">
        <f>'Sub-Cpt Record'!G68</f>
        <v>0</v>
      </c>
      <c r="H67" s="16">
        <f>'Sub-Cpt Record'!H68</f>
        <v>0</v>
      </c>
      <c r="I67" s="202">
        <f>'Sub-Cpt Record'!I68</f>
        <v>0</v>
      </c>
      <c r="J67" s="137"/>
      <c r="K67" s="29"/>
      <c r="L67" s="30"/>
      <c r="M67" s="30"/>
      <c r="N67" s="30"/>
      <c r="O67" s="30"/>
      <c r="P67" s="30"/>
      <c r="Q67" s="19"/>
    </row>
    <row r="68" spans="1:17" s="14" customFormat="1" ht="12.75">
      <c r="A68" s="15">
        <f>'Sub-Cpt Record'!A69</f>
        <v>0</v>
      </c>
      <c r="B68" s="16">
        <f>'Sub-Cpt Record'!B69</f>
        <v>0</v>
      </c>
      <c r="C68" s="16"/>
      <c r="D68" s="16"/>
      <c r="E68" s="16"/>
      <c r="F68" s="16">
        <f>'Sub-Cpt Record'!F69</f>
        <v>0</v>
      </c>
      <c r="G68" s="16">
        <f>'Sub-Cpt Record'!G69</f>
        <v>0</v>
      </c>
      <c r="H68" s="16">
        <f>'Sub-Cpt Record'!H69</f>
        <v>0</v>
      </c>
      <c r="I68" s="202">
        <f>'Sub-Cpt Record'!I69</f>
        <v>0</v>
      </c>
      <c r="J68" s="137"/>
      <c r="K68" s="29"/>
      <c r="L68" s="30"/>
      <c r="M68" s="30"/>
      <c r="N68" s="30"/>
      <c r="O68" s="30"/>
      <c r="P68" s="30"/>
      <c r="Q68" s="19"/>
    </row>
    <row r="69" spans="1:17" s="14" customFormat="1" ht="12.75">
      <c r="A69" s="15">
        <f>'Sub-Cpt Record'!A70</f>
        <v>0</v>
      </c>
      <c r="B69" s="16">
        <f>'Sub-Cpt Record'!B70</f>
        <v>0</v>
      </c>
      <c r="C69" s="16"/>
      <c r="D69" s="16"/>
      <c r="E69" s="16"/>
      <c r="F69" s="16">
        <f>'Sub-Cpt Record'!F70</f>
        <v>0</v>
      </c>
      <c r="G69" s="16">
        <f>'Sub-Cpt Record'!G70</f>
        <v>0</v>
      </c>
      <c r="H69" s="16">
        <f>'Sub-Cpt Record'!H70</f>
        <v>0</v>
      </c>
      <c r="I69" s="202">
        <f>'Sub-Cpt Record'!I70</f>
        <v>0</v>
      </c>
      <c r="J69" s="137"/>
      <c r="K69" s="29"/>
      <c r="L69" s="30"/>
      <c r="M69" s="30"/>
      <c r="N69" s="30"/>
      <c r="O69" s="30"/>
      <c r="P69" s="30"/>
      <c r="Q69" s="19"/>
    </row>
    <row r="70" spans="1:17" s="14" customFormat="1" ht="12.75">
      <c r="A70" s="15">
        <f>'Sub-Cpt Record'!A71</f>
        <v>0</v>
      </c>
      <c r="B70" s="16">
        <f>'Sub-Cpt Record'!B71</f>
        <v>0</v>
      </c>
      <c r="C70" s="16"/>
      <c r="D70" s="16"/>
      <c r="E70" s="16"/>
      <c r="F70" s="16">
        <f>'Sub-Cpt Record'!F71</f>
        <v>0</v>
      </c>
      <c r="G70" s="16">
        <f>'Sub-Cpt Record'!G71</f>
        <v>0</v>
      </c>
      <c r="H70" s="16">
        <f>'Sub-Cpt Record'!H71</f>
        <v>0</v>
      </c>
      <c r="I70" s="202">
        <f>'Sub-Cpt Record'!I71</f>
        <v>0</v>
      </c>
      <c r="J70" s="137"/>
      <c r="K70" s="29"/>
      <c r="L70" s="30"/>
      <c r="M70" s="30"/>
      <c r="N70" s="30"/>
      <c r="O70" s="30"/>
      <c r="P70" s="30"/>
      <c r="Q70" s="19"/>
    </row>
    <row r="71" spans="1:17" s="14" customFormat="1" ht="12.75">
      <c r="A71" s="15">
        <f>'Sub-Cpt Record'!A72</f>
        <v>0</v>
      </c>
      <c r="B71" s="16">
        <f>'Sub-Cpt Record'!B72</f>
        <v>0</v>
      </c>
      <c r="C71" s="16"/>
      <c r="D71" s="16"/>
      <c r="E71" s="16"/>
      <c r="F71" s="16">
        <f>'Sub-Cpt Record'!F72</f>
        <v>0</v>
      </c>
      <c r="G71" s="16">
        <f>'Sub-Cpt Record'!G72</f>
        <v>0</v>
      </c>
      <c r="H71" s="16">
        <f>'Sub-Cpt Record'!H72</f>
        <v>0</v>
      </c>
      <c r="I71" s="202">
        <f>'Sub-Cpt Record'!I72</f>
        <v>0</v>
      </c>
      <c r="J71" s="137"/>
      <c r="K71" s="29"/>
      <c r="L71" s="30"/>
      <c r="M71" s="30"/>
      <c r="N71" s="30"/>
      <c r="O71" s="30"/>
      <c r="P71" s="30"/>
      <c r="Q71" s="19"/>
    </row>
    <row r="72" spans="1:17" s="14" customFormat="1" ht="12.75">
      <c r="A72" s="15">
        <f>'Sub-Cpt Record'!A73</f>
        <v>0</v>
      </c>
      <c r="B72" s="16">
        <f>'Sub-Cpt Record'!B73</f>
        <v>0</v>
      </c>
      <c r="C72" s="16"/>
      <c r="D72" s="16"/>
      <c r="E72" s="16"/>
      <c r="F72" s="16">
        <f>'Sub-Cpt Record'!F73</f>
        <v>0</v>
      </c>
      <c r="G72" s="16">
        <f>'Sub-Cpt Record'!G73</f>
        <v>0</v>
      </c>
      <c r="H72" s="16">
        <f>'Sub-Cpt Record'!H73</f>
        <v>0</v>
      </c>
      <c r="I72" s="202">
        <f>'Sub-Cpt Record'!I73</f>
        <v>0</v>
      </c>
      <c r="J72" s="137"/>
      <c r="K72" s="29"/>
      <c r="L72" s="30"/>
      <c r="M72" s="30"/>
      <c r="N72" s="30"/>
      <c r="O72" s="30"/>
      <c r="P72" s="30"/>
      <c r="Q72" s="19"/>
    </row>
    <row r="73" spans="1:17" s="14" customFormat="1" ht="12.75">
      <c r="A73" s="15">
        <f>'Sub-Cpt Record'!A74</f>
        <v>0</v>
      </c>
      <c r="B73" s="16">
        <f>'Sub-Cpt Record'!B74</f>
        <v>0</v>
      </c>
      <c r="C73" s="16"/>
      <c r="D73" s="16"/>
      <c r="E73" s="16"/>
      <c r="F73" s="16">
        <f>'Sub-Cpt Record'!F74</f>
        <v>0</v>
      </c>
      <c r="G73" s="16">
        <f>'Sub-Cpt Record'!G74</f>
        <v>0</v>
      </c>
      <c r="H73" s="16">
        <f>'Sub-Cpt Record'!H74</f>
        <v>0</v>
      </c>
      <c r="I73" s="202">
        <f>'Sub-Cpt Record'!I74</f>
        <v>0</v>
      </c>
      <c r="J73" s="137"/>
      <c r="K73" s="29"/>
      <c r="L73" s="30"/>
      <c r="M73" s="30"/>
      <c r="N73" s="30"/>
      <c r="O73" s="30"/>
      <c r="P73" s="30"/>
      <c r="Q73" s="19"/>
    </row>
    <row r="74" spans="1:17" s="14" customFormat="1" ht="12.75">
      <c r="A74" s="15">
        <f>'Sub-Cpt Record'!A75</f>
        <v>0</v>
      </c>
      <c r="B74" s="16">
        <f>'Sub-Cpt Record'!B75</f>
        <v>0</v>
      </c>
      <c r="C74" s="16"/>
      <c r="D74" s="16"/>
      <c r="E74" s="16"/>
      <c r="F74" s="16">
        <f>'Sub-Cpt Record'!F75</f>
        <v>0</v>
      </c>
      <c r="G74" s="16">
        <f>'Sub-Cpt Record'!G75</f>
        <v>0</v>
      </c>
      <c r="H74" s="16">
        <f>'Sub-Cpt Record'!H75</f>
        <v>0</v>
      </c>
      <c r="I74" s="202">
        <f>'Sub-Cpt Record'!I75</f>
        <v>0</v>
      </c>
      <c r="J74" s="137"/>
      <c r="K74" s="29"/>
      <c r="L74" s="30"/>
      <c r="M74" s="30"/>
      <c r="N74" s="30"/>
      <c r="O74" s="30"/>
      <c r="P74" s="30"/>
      <c r="Q74" s="19"/>
    </row>
    <row r="75" spans="1:17" s="14" customFormat="1" ht="12.75">
      <c r="A75" s="15">
        <f>'Sub-Cpt Record'!A76</f>
        <v>0</v>
      </c>
      <c r="B75" s="16">
        <f>'Sub-Cpt Record'!B76</f>
        <v>0</v>
      </c>
      <c r="C75" s="16"/>
      <c r="D75" s="16"/>
      <c r="E75" s="16"/>
      <c r="F75" s="16">
        <f>'Sub-Cpt Record'!F76</f>
        <v>0</v>
      </c>
      <c r="G75" s="16">
        <f>'Sub-Cpt Record'!G76</f>
        <v>0</v>
      </c>
      <c r="H75" s="16">
        <f>'Sub-Cpt Record'!H76</f>
        <v>0</v>
      </c>
      <c r="I75" s="202">
        <f>'Sub-Cpt Record'!I76</f>
        <v>0</v>
      </c>
      <c r="J75" s="137"/>
      <c r="K75" s="29"/>
      <c r="L75" s="30"/>
      <c r="M75" s="30"/>
      <c r="N75" s="30"/>
      <c r="O75" s="30"/>
      <c r="P75" s="30"/>
      <c r="Q75" s="19"/>
    </row>
    <row r="76" spans="1:17" s="14" customFormat="1" ht="12.75">
      <c r="A76" s="15">
        <f>'Sub-Cpt Record'!A77</f>
        <v>0</v>
      </c>
      <c r="B76" s="16">
        <f>'Sub-Cpt Record'!B77</f>
        <v>0</v>
      </c>
      <c r="C76" s="16"/>
      <c r="D76" s="16"/>
      <c r="E76" s="16"/>
      <c r="F76" s="16">
        <f>'Sub-Cpt Record'!F77</f>
        <v>0</v>
      </c>
      <c r="G76" s="16">
        <f>'Sub-Cpt Record'!G77</f>
        <v>0</v>
      </c>
      <c r="H76" s="16">
        <f>'Sub-Cpt Record'!H77</f>
        <v>0</v>
      </c>
      <c r="I76" s="202">
        <f>'Sub-Cpt Record'!I77</f>
        <v>0</v>
      </c>
      <c r="J76" s="137"/>
      <c r="K76" s="29"/>
      <c r="L76" s="30"/>
      <c r="M76" s="30"/>
      <c r="N76" s="30"/>
      <c r="O76" s="30"/>
      <c r="P76" s="30"/>
      <c r="Q76" s="19"/>
    </row>
    <row r="77" spans="1:17" s="14" customFormat="1" ht="12.75">
      <c r="A77" s="15">
        <f>'Sub-Cpt Record'!A78</f>
        <v>0</v>
      </c>
      <c r="B77" s="16">
        <f>'Sub-Cpt Record'!B78</f>
        <v>0</v>
      </c>
      <c r="C77" s="16"/>
      <c r="D77" s="16"/>
      <c r="E77" s="16"/>
      <c r="F77" s="16">
        <f>'Sub-Cpt Record'!F78</f>
        <v>0</v>
      </c>
      <c r="G77" s="16">
        <f>'Sub-Cpt Record'!G78</f>
        <v>0</v>
      </c>
      <c r="H77" s="16">
        <f>'Sub-Cpt Record'!H78</f>
        <v>0</v>
      </c>
      <c r="I77" s="202">
        <f>'Sub-Cpt Record'!I78</f>
        <v>0</v>
      </c>
      <c r="J77" s="137"/>
      <c r="K77" s="29"/>
      <c r="L77" s="30"/>
      <c r="M77" s="30"/>
      <c r="N77" s="30"/>
      <c r="O77" s="30"/>
      <c r="P77" s="30"/>
      <c r="Q77" s="19"/>
    </row>
    <row r="78" spans="1:17" s="14" customFormat="1" ht="12.75">
      <c r="A78" s="15">
        <f>'Sub-Cpt Record'!A79</f>
        <v>0</v>
      </c>
      <c r="B78" s="16">
        <f>'Sub-Cpt Record'!B79</f>
        <v>0</v>
      </c>
      <c r="C78" s="16"/>
      <c r="D78" s="16"/>
      <c r="E78" s="16"/>
      <c r="F78" s="16">
        <f>'Sub-Cpt Record'!F79</f>
        <v>0</v>
      </c>
      <c r="G78" s="16">
        <f>'Sub-Cpt Record'!G79</f>
        <v>0</v>
      </c>
      <c r="H78" s="16">
        <f>'Sub-Cpt Record'!H79</f>
        <v>0</v>
      </c>
      <c r="I78" s="202">
        <f>'Sub-Cpt Record'!I79</f>
        <v>0</v>
      </c>
      <c r="J78" s="137"/>
      <c r="K78" s="29"/>
      <c r="L78" s="30"/>
      <c r="M78" s="30"/>
      <c r="N78" s="30"/>
      <c r="O78" s="30"/>
      <c r="P78" s="30"/>
      <c r="Q78" s="19"/>
    </row>
    <row r="79" spans="1:17" s="14" customFormat="1" ht="12.75">
      <c r="A79" s="15">
        <f>'Sub-Cpt Record'!A80</f>
        <v>0</v>
      </c>
      <c r="B79" s="16">
        <f>'Sub-Cpt Record'!B80</f>
        <v>0</v>
      </c>
      <c r="C79" s="16"/>
      <c r="D79" s="16"/>
      <c r="E79" s="16"/>
      <c r="F79" s="16">
        <f>'Sub-Cpt Record'!F80</f>
        <v>0</v>
      </c>
      <c r="G79" s="16">
        <f>'Sub-Cpt Record'!G80</f>
        <v>0</v>
      </c>
      <c r="H79" s="16">
        <f>'Sub-Cpt Record'!H80</f>
        <v>0</v>
      </c>
      <c r="I79" s="202">
        <f>'Sub-Cpt Record'!I80</f>
        <v>0</v>
      </c>
      <c r="J79" s="137"/>
      <c r="K79" s="29"/>
      <c r="L79" s="30"/>
      <c r="M79" s="30"/>
      <c r="N79" s="30"/>
      <c r="O79" s="30"/>
      <c r="P79" s="30"/>
      <c r="Q79" s="19"/>
    </row>
    <row r="80" spans="1:17" s="14" customFormat="1" ht="12.75">
      <c r="A80" s="15">
        <f>'Sub-Cpt Record'!A81</f>
        <v>0</v>
      </c>
      <c r="B80" s="16">
        <f>'Sub-Cpt Record'!B81</f>
        <v>0</v>
      </c>
      <c r="C80" s="16"/>
      <c r="D80" s="16"/>
      <c r="E80" s="16"/>
      <c r="F80" s="16">
        <f>'Sub-Cpt Record'!F81</f>
        <v>0</v>
      </c>
      <c r="G80" s="16">
        <f>'Sub-Cpt Record'!G81</f>
        <v>0</v>
      </c>
      <c r="H80" s="16">
        <f>'Sub-Cpt Record'!H81</f>
        <v>0</v>
      </c>
      <c r="I80" s="202">
        <f>'Sub-Cpt Record'!I81</f>
        <v>0</v>
      </c>
      <c r="J80" s="137"/>
      <c r="K80" s="29"/>
      <c r="L80" s="30"/>
      <c r="M80" s="30"/>
      <c r="N80" s="30"/>
      <c r="O80" s="30"/>
      <c r="P80" s="30"/>
      <c r="Q80" s="19"/>
    </row>
    <row r="81" spans="1:17" s="14" customFormat="1" ht="12.75">
      <c r="A81" s="15">
        <f>'Sub-Cpt Record'!A82</f>
        <v>0</v>
      </c>
      <c r="B81" s="16">
        <f>'Sub-Cpt Record'!B82</f>
        <v>0</v>
      </c>
      <c r="C81" s="16"/>
      <c r="D81" s="16"/>
      <c r="E81" s="16"/>
      <c r="F81" s="16">
        <f>'Sub-Cpt Record'!F82</f>
        <v>0</v>
      </c>
      <c r="G81" s="16">
        <f>'Sub-Cpt Record'!G82</f>
        <v>0</v>
      </c>
      <c r="H81" s="16">
        <f>'Sub-Cpt Record'!H82</f>
        <v>0</v>
      </c>
      <c r="I81" s="202">
        <f>'Sub-Cpt Record'!I82</f>
        <v>0</v>
      </c>
      <c r="J81" s="137"/>
      <c r="K81" s="29"/>
      <c r="L81" s="30"/>
      <c r="M81" s="30"/>
      <c r="N81" s="30"/>
      <c r="O81" s="30"/>
      <c r="P81" s="30"/>
      <c r="Q81" s="19"/>
    </row>
    <row r="82" spans="1:17" s="14" customFormat="1" ht="12.75">
      <c r="A82" s="15">
        <f>'Sub-Cpt Record'!A83</f>
        <v>0</v>
      </c>
      <c r="B82" s="16">
        <f>'Sub-Cpt Record'!B83</f>
        <v>0</v>
      </c>
      <c r="C82" s="16"/>
      <c r="D82" s="16"/>
      <c r="E82" s="16"/>
      <c r="F82" s="16">
        <f>'Sub-Cpt Record'!F83</f>
        <v>0</v>
      </c>
      <c r="G82" s="16">
        <f>'Sub-Cpt Record'!G83</f>
        <v>0</v>
      </c>
      <c r="H82" s="16">
        <f>'Sub-Cpt Record'!H83</f>
        <v>0</v>
      </c>
      <c r="I82" s="202">
        <f>'Sub-Cpt Record'!I83</f>
        <v>0</v>
      </c>
      <c r="J82" s="137"/>
      <c r="K82" s="29"/>
      <c r="L82" s="30"/>
      <c r="M82" s="30"/>
      <c r="N82" s="30"/>
      <c r="O82" s="30"/>
      <c r="P82" s="30"/>
      <c r="Q82" s="19"/>
    </row>
    <row r="83" spans="1:17" s="14" customFormat="1" ht="12.75">
      <c r="A83" s="15">
        <f>'Sub-Cpt Record'!A84</f>
        <v>0</v>
      </c>
      <c r="B83" s="16">
        <f>'Sub-Cpt Record'!B84</f>
        <v>0</v>
      </c>
      <c r="C83" s="16"/>
      <c r="D83" s="16"/>
      <c r="E83" s="16"/>
      <c r="F83" s="16">
        <f>'Sub-Cpt Record'!F84</f>
        <v>0</v>
      </c>
      <c r="G83" s="16">
        <f>'Sub-Cpt Record'!G84</f>
        <v>0</v>
      </c>
      <c r="H83" s="16">
        <f>'Sub-Cpt Record'!H84</f>
        <v>0</v>
      </c>
      <c r="I83" s="202">
        <f>'Sub-Cpt Record'!I84</f>
        <v>0</v>
      </c>
      <c r="J83" s="137"/>
      <c r="K83" s="29"/>
      <c r="L83" s="30"/>
      <c r="M83" s="30"/>
      <c r="N83" s="30"/>
      <c r="O83" s="30"/>
      <c r="P83" s="30"/>
      <c r="Q83" s="19"/>
    </row>
    <row r="84" spans="1:17" s="14" customFormat="1" ht="12.75">
      <c r="A84" s="15">
        <f>'Sub-Cpt Record'!A85</f>
        <v>0</v>
      </c>
      <c r="B84" s="16">
        <f>'Sub-Cpt Record'!B85</f>
        <v>0</v>
      </c>
      <c r="C84" s="16"/>
      <c r="D84" s="16"/>
      <c r="E84" s="16"/>
      <c r="F84" s="16">
        <f>'Sub-Cpt Record'!F85</f>
        <v>0</v>
      </c>
      <c r="G84" s="16">
        <f>'Sub-Cpt Record'!G85</f>
        <v>0</v>
      </c>
      <c r="H84" s="16">
        <f>'Sub-Cpt Record'!H85</f>
        <v>0</v>
      </c>
      <c r="I84" s="202">
        <f>'Sub-Cpt Record'!I85</f>
        <v>0</v>
      </c>
      <c r="J84" s="137"/>
      <c r="K84" s="29"/>
      <c r="L84" s="30"/>
      <c r="M84" s="30"/>
      <c r="N84" s="30"/>
      <c r="O84" s="30"/>
      <c r="P84" s="30"/>
      <c r="Q84" s="19"/>
    </row>
    <row r="85" spans="1:17" s="14" customFormat="1" ht="12.75">
      <c r="A85" s="15">
        <f>'Sub-Cpt Record'!A86</f>
        <v>0</v>
      </c>
      <c r="B85" s="16">
        <f>'Sub-Cpt Record'!B86</f>
        <v>0</v>
      </c>
      <c r="C85" s="16"/>
      <c r="D85" s="16"/>
      <c r="E85" s="16"/>
      <c r="F85" s="16">
        <f>'Sub-Cpt Record'!F86</f>
        <v>0</v>
      </c>
      <c r="G85" s="16">
        <f>'Sub-Cpt Record'!G86</f>
        <v>0</v>
      </c>
      <c r="H85" s="16">
        <f>'Sub-Cpt Record'!H86</f>
        <v>0</v>
      </c>
      <c r="I85" s="202">
        <f>'Sub-Cpt Record'!I86</f>
        <v>0</v>
      </c>
      <c r="J85" s="137"/>
      <c r="K85" s="29"/>
      <c r="L85" s="30"/>
      <c r="M85" s="30"/>
      <c r="N85" s="30"/>
      <c r="O85" s="30"/>
      <c r="P85" s="30"/>
      <c r="Q85" s="19"/>
    </row>
    <row r="86" spans="1:17" s="14" customFormat="1" ht="12.75">
      <c r="A86" s="15">
        <f>'Sub-Cpt Record'!A87</f>
        <v>0</v>
      </c>
      <c r="B86" s="16">
        <f>'Sub-Cpt Record'!B87</f>
        <v>0</v>
      </c>
      <c r="C86" s="16"/>
      <c r="D86" s="16"/>
      <c r="E86" s="16"/>
      <c r="F86" s="16">
        <f>'Sub-Cpt Record'!F87</f>
        <v>0</v>
      </c>
      <c r="G86" s="16">
        <f>'Sub-Cpt Record'!G87</f>
        <v>0</v>
      </c>
      <c r="H86" s="16">
        <f>'Sub-Cpt Record'!H87</f>
        <v>0</v>
      </c>
      <c r="I86" s="202">
        <f>'Sub-Cpt Record'!I87</f>
        <v>0</v>
      </c>
      <c r="J86" s="137"/>
      <c r="K86" s="29"/>
      <c r="L86" s="30"/>
      <c r="M86" s="30"/>
      <c r="N86" s="30"/>
      <c r="O86" s="30"/>
      <c r="P86" s="30"/>
      <c r="Q86" s="19"/>
    </row>
    <row r="87" spans="1:17" s="14" customFormat="1" ht="12.75">
      <c r="A87" s="15">
        <f>'Sub-Cpt Record'!A88</f>
        <v>0</v>
      </c>
      <c r="B87" s="16">
        <f>'Sub-Cpt Record'!B88</f>
        <v>0</v>
      </c>
      <c r="C87" s="16"/>
      <c r="D87" s="16"/>
      <c r="E87" s="16"/>
      <c r="F87" s="16">
        <f>'Sub-Cpt Record'!F88</f>
        <v>0</v>
      </c>
      <c r="G87" s="16">
        <f>'Sub-Cpt Record'!G88</f>
        <v>0</v>
      </c>
      <c r="H87" s="16">
        <f>'Sub-Cpt Record'!H88</f>
        <v>0</v>
      </c>
      <c r="I87" s="202">
        <f>'Sub-Cpt Record'!I88</f>
        <v>0</v>
      </c>
      <c r="J87" s="137"/>
      <c r="K87" s="29"/>
      <c r="L87" s="30"/>
      <c r="M87" s="30"/>
      <c r="N87" s="30"/>
      <c r="O87" s="30"/>
      <c r="P87" s="30"/>
      <c r="Q87" s="19"/>
    </row>
    <row r="88" spans="1:17" s="14" customFormat="1" ht="12.75">
      <c r="A88" s="15">
        <f>'Sub-Cpt Record'!A89</f>
        <v>0</v>
      </c>
      <c r="B88" s="16">
        <f>'Sub-Cpt Record'!B89</f>
        <v>0</v>
      </c>
      <c r="C88" s="16"/>
      <c r="D88" s="16"/>
      <c r="E88" s="16"/>
      <c r="F88" s="16">
        <f>'Sub-Cpt Record'!F89</f>
        <v>0</v>
      </c>
      <c r="G88" s="16">
        <f>'Sub-Cpt Record'!G89</f>
        <v>0</v>
      </c>
      <c r="H88" s="16">
        <f>'Sub-Cpt Record'!H89</f>
        <v>0</v>
      </c>
      <c r="I88" s="202">
        <f>'Sub-Cpt Record'!I89</f>
        <v>0</v>
      </c>
      <c r="J88" s="137"/>
      <c r="K88" s="29"/>
      <c r="L88" s="30"/>
      <c r="M88" s="30"/>
      <c r="N88" s="30"/>
      <c r="O88" s="30"/>
      <c r="P88" s="30"/>
      <c r="Q88" s="19"/>
    </row>
    <row r="89" spans="1:17" s="14" customFormat="1" ht="12.75">
      <c r="A89" s="15">
        <f>'Sub-Cpt Record'!A90</f>
        <v>0</v>
      </c>
      <c r="B89" s="16">
        <f>'Sub-Cpt Record'!B90</f>
        <v>0</v>
      </c>
      <c r="C89" s="16"/>
      <c r="D89" s="16"/>
      <c r="E89" s="16"/>
      <c r="F89" s="16">
        <f>'Sub-Cpt Record'!F90</f>
        <v>0</v>
      </c>
      <c r="G89" s="16">
        <f>'Sub-Cpt Record'!G90</f>
        <v>0</v>
      </c>
      <c r="H89" s="16">
        <f>'Sub-Cpt Record'!H90</f>
        <v>0</v>
      </c>
      <c r="I89" s="202">
        <f>'Sub-Cpt Record'!I90</f>
        <v>0</v>
      </c>
      <c r="J89" s="137"/>
      <c r="K89" s="29"/>
      <c r="L89" s="30"/>
      <c r="M89" s="30"/>
      <c r="N89" s="30"/>
      <c r="O89" s="30"/>
      <c r="P89" s="30"/>
      <c r="Q89" s="19"/>
    </row>
    <row r="90" spans="1:17" s="14" customFormat="1" ht="12.75">
      <c r="A90" s="15">
        <f>'Sub-Cpt Record'!A91</f>
        <v>0</v>
      </c>
      <c r="B90" s="16">
        <f>'Sub-Cpt Record'!B91</f>
        <v>0</v>
      </c>
      <c r="C90" s="16"/>
      <c r="D90" s="16"/>
      <c r="E90" s="16"/>
      <c r="F90" s="16">
        <f>'Sub-Cpt Record'!F91</f>
        <v>0</v>
      </c>
      <c r="G90" s="16">
        <f>'Sub-Cpt Record'!G91</f>
        <v>0</v>
      </c>
      <c r="H90" s="16">
        <f>'Sub-Cpt Record'!H91</f>
        <v>0</v>
      </c>
      <c r="I90" s="202">
        <f>'Sub-Cpt Record'!I91</f>
        <v>0</v>
      </c>
      <c r="J90" s="137"/>
      <c r="K90" s="29"/>
      <c r="L90" s="30"/>
      <c r="M90" s="30"/>
      <c r="N90" s="30"/>
      <c r="O90" s="30"/>
      <c r="P90" s="30"/>
      <c r="Q90" s="19"/>
    </row>
    <row r="91" spans="1:17" s="14" customFormat="1" ht="12.75">
      <c r="A91" s="15">
        <f>'Sub-Cpt Record'!A92</f>
        <v>0</v>
      </c>
      <c r="B91" s="16">
        <f>'Sub-Cpt Record'!B92</f>
        <v>0</v>
      </c>
      <c r="C91" s="16"/>
      <c r="D91" s="16"/>
      <c r="E91" s="16"/>
      <c r="F91" s="16">
        <f>'Sub-Cpt Record'!F92</f>
        <v>0</v>
      </c>
      <c r="G91" s="16">
        <f>'Sub-Cpt Record'!G92</f>
        <v>0</v>
      </c>
      <c r="H91" s="16">
        <f>'Sub-Cpt Record'!H92</f>
        <v>0</v>
      </c>
      <c r="I91" s="202">
        <f>'Sub-Cpt Record'!I92</f>
        <v>0</v>
      </c>
      <c r="J91" s="137"/>
      <c r="K91" s="29"/>
      <c r="L91" s="30"/>
      <c r="M91" s="30"/>
      <c r="N91" s="30"/>
      <c r="O91" s="30"/>
      <c r="P91" s="30"/>
      <c r="Q91" s="19"/>
    </row>
    <row r="92" spans="1:17" s="14" customFormat="1" ht="12.75">
      <c r="A92" s="15">
        <f>'Sub-Cpt Record'!A93</f>
        <v>0</v>
      </c>
      <c r="B92" s="16">
        <f>'Sub-Cpt Record'!B93</f>
        <v>0</v>
      </c>
      <c r="C92" s="16"/>
      <c r="D92" s="16"/>
      <c r="E92" s="16"/>
      <c r="F92" s="16">
        <f>'Sub-Cpt Record'!F93</f>
        <v>0</v>
      </c>
      <c r="G92" s="16">
        <f>'Sub-Cpt Record'!G93</f>
        <v>0</v>
      </c>
      <c r="H92" s="16">
        <f>'Sub-Cpt Record'!H93</f>
        <v>0</v>
      </c>
      <c r="I92" s="202">
        <f>'Sub-Cpt Record'!I93</f>
        <v>0</v>
      </c>
      <c r="J92" s="137"/>
      <c r="K92" s="29"/>
      <c r="L92" s="30"/>
      <c r="M92" s="30"/>
      <c r="N92" s="30"/>
      <c r="O92" s="30"/>
      <c r="P92" s="30"/>
      <c r="Q92" s="19"/>
    </row>
    <row r="93" spans="1:17" s="14" customFormat="1" ht="12.75">
      <c r="A93" s="15">
        <f>'Sub-Cpt Record'!A94</f>
        <v>0</v>
      </c>
      <c r="B93" s="16">
        <f>'Sub-Cpt Record'!B94</f>
        <v>0</v>
      </c>
      <c r="C93" s="16"/>
      <c r="D93" s="16"/>
      <c r="E93" s="16"/>
      <c r="F93" s="16">
        <f>'Sub-Cpt Record'!F94</f>
        <v>0</v>
      </c>
      <c r="G93" s="16">
        <f>'Sub-Cpt Record'!G94</f>
        <v>0</v>
      </c>
      <c r="H93" s="16">
        <f>'Sub-Cpt Record'!H94</f>
        <v>0</v>
      </c>
      <c r="I93" s="202">
        <f>'Sub-Cpt Record'!I94</f>
        <v>0</v>
      </c>
      <c r="J93" s="137"/>
      <c r="K93" s="29"/>
      <c r="L93" s="30"/>
      <c r="M93" s="30"/>
      <c r="N93" s="30"/>
      <c r="O93" s="30"/>
      <c r="P93" s="30"/>
      <c r="Q93" s="19"/>
    </row>
    <row r="94" spans="1:17" s="14" customFormat="1" ht="13.5" thickBot="1">
      <c r="A94" s="17">
        <f>'Sub-Cpt Record'!A95</f>
        <v>0</v>
      </c>
      <c r="B94" s="18">
        <f>'Sub-Cpt Record'!B95</f>
        <v>0</v>
      </c>
      <c r="C94" s="18"/>
      <c r="D94" s="18"/>
      <c r="E94" s="18"/>
      <c r="F94" s="18">
        <f>'Sub-Cpt Record'!F95</f>
        <v>0</v>
      </c>
      <c r="G94" s="18">
        <f>'Sub-Cpt Record'!G95</f>
        <v>0</v>
      </c>
      <c r="H94" s="18">
        <f>'Sub-Cpt Record'!H95</f>
        <v>0</v>
      </c>
      <c r="I94" s="203">
        <f>'Sub-Cpt Record'!I95</f>
        <v>0</v>
      </c>
      <c r="J94" s="138"/>
      <c r="K94" s="31"/>
      <c r="L94" s="32"/>
      <c r="M94" s="32"/>
      <c r="N94" s="32"/>
      <c r="O94" s="32"/>
      <c r="P94" s="32"/>
      <c r="Q94" s="20"/>
    </row>
  </sheetData>
  <sheetProtection/>
  <mergeCells count="13">
    <mergeCell ref="F1:Q3"/>
    <mergeCell ref="F7:G7"/>
    <mergeCell ref="K7:P7"/>
    <mergeCell ref="J7:J8"/>
    <mergeCell ref="Q7:Q8"/>
    <mergeCell ref="J4:Q6"/>
    <mergeCell ref="J9:J10"/>
    <mergeCell ref="E7:E8"/>
    <mergeCell ref="A7:A8"/>
    <mergeCell ref="B7:B8"/>
    <mergeCell ref="I7:I8"/>
    <mergeCell ref="A4:I6"/>
    <mergeCell ref="H7:H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D136"/>
  <sheetViews>
    <sheetView zoomScalePageLayoutView="0" workbookViewId="0" topLeftCell="A1">
      <selection activeCell="E25" sqref="E25"/>
    </sheetView>
  </sheetViews>
  <sheetFormatPr defaultColWidth="9.00390625" defaultRowHeight="12.75"/>
  <cols>
    <col min="1" max="1" width="22.375" style="4" bestFit="1" customWidth="1"/>
    <col min="2" max="2" width="24.875" style="4" bestFit="1" customWidth="1"/>
    <col min="3" max="3" width="5.75390625" style="4" bestFit="1" customWidth="1"/>
    <col min="4" max="4" width="11.25390625" style="4" customWidth="1"/>
    <col min="5" max="16384" width="9.00390625" style="4" customWidth="1"/>
  </cols>
  <sheetData>
    <row r="1" spans="1:4" ht="39" customHeight="1">
      <c r="A1" s="199" t="s">
        <v>138</v>
      </c>
      <c r="B1" s="199" t="s">
        <v>139</v>
      </c>
      <c r="C1" s="199" t="s">
        <v>140</v>
      </c>
      <c r="D1" s="200" t="s">
        <v>141</v>
      </c>
    </row>
    <row r="2" spans="1:4" ht="12.75">
      <c r="A2" s="198" t="s">
        <v>285</v>
      </c>
      <c r="B2" s="198" t="s">
        <v>286</v>
      </c>
      <c r="C2" s="198" t="s">
        <v>147</v>
      </c>
      <c r="D2" s="198" t="s">
        <v>535</v>
      </c>
    </row>
    <row r="3" spans="1:4" ht="12.75">
      <c r="A3" s="198" t="s">
        <v>498</v>
      </c>
      <c r="B3" s="198" t="s">
        <v>499</v>
      </c>
      <c r="C3" s="198" t="s">
        <v>252</v>
      </c>
      <c r="D3" s="198" t="s">
        <v>536</v>
      </c>
    </row>
    <row r="4" spans="1:4" ht="12.75">
      <c r="A4" s="198" t="s">
        <v>277</v>
      </c>
      <c r="B4" s="198" t="s">
        <v>278</v>
      </c>
      <c r="C4" s="198" t="s">
        <v>62</v>
      </c>
      <c r="D4" s="198" t="s">
        <v>535</v>
      </c>
    </row>
    <row r="5" spans="1:4" ht="12.75">
      <c r="A5" s="198" t="s">
        <v>399</v>
      </c>
      <c r="B5" s="198" t="s">
        <v>400</v>
      </c>
      <c r="C5" s="198" t="s">
        <v>204</v>
      </c>
      <c r="D5" s="198" t="s">
        <v>535</v>
      </c>
    </row>
    <row r="6" spans="1:4" ht="12.75">
      <c r="A6" s="198" t="s">
        <v>528</v>
      </c>
      <c r="B6" s="198" t="s">
        <v>529</v>
      </c>
      <c r="C6" s="198" t="s">
        <v>267</v>
      </c>
      <c r="D6" s="198" t="s">
        <v>536</v>
      </c>
    </row>
    <row r="7" spans="1:4" ht="12.75">
      <c r="A7" s="198" t="s">
        <v>441</v>
      </c>
      <c r="B7" s="198" t="s">
        <v>442</v>
      </c>
      <c r="C7" s="198" t="s">
        <v>224</v>
      </c>
      <c r="D7" s="198" t="s">
        <v>536</v>
      </c>
    </row>
    <row r="8" spans="1:4" ht="12.75">
      <c r="A8" s="198" t="s">
        <v>310</v>
      </c>
      <c r="B8" s="198" t="s">
        <v>311</v>
      </c>
      <c r="C8" s="198" t="s">
        <v>160</v>
      </c>
      <c r="D8" s="198" t="s">
        <v>535</v>
      </c>
    </row>
    <row r="9" spans="1:4" ht="12.75">
      <c r="A9" s="198" t="s">
        <v>512</v>
      </c>
      <c r="B9" s="198" t="s">
        <v>513</v>
      </c>
      <c r="C9" s="198" t="s">
        <v>259</v>
      </c>
      <c r="D9" s="198" t="s">
        <v>536</v>
      </c>
    </row>
    <row r="10" spans="1:4" ht="12.75">
      <c r="A10" s="198" t="s">
        <v>363</v>
      </c>
      <c r="B10" s="198" t="s">
        <v>364</v>
      </c>
      <c r="C10" s="198" t="s">
        <v>186</v>
      </c>
      <c r="D10" s="198" t="s">
        <v>535</v>
      </c>
    </row>
    <row r="11" spans="1:4" ht="12.75">
      <c r="A11" s="198" t="s">
        <v>279</v>
      </c>
      <c r="B11" s="198" t="s">
        <v>280</v>
      </c>
      <c r="C11" s="198" t="s">
        <v>144</v>
      </c>
      <c r="D11" s="198" t="s">
        <v>535</v>
      </c>
    </row>
    <row r="12" spans="1:4" ht="12.75">
      <c r="A12" s="198" t="s">
        <v>297</v>
      </c>
      <c r="B12" s="198" t="s">
        <v>298</v>
      </c>
      <c r="C12" s="198" t="s">
        <v>153</v>
      </c>
      <c r="D12" s="198" t="s">
        <v>535</v>
      </c>
    </row>
    <row r="13" spans="1:4" ht="12.75">
      <c r="A13" s="198" t="s">
        <v>449</v>
      </c>
      <c r="B13" s="198" t="s">
        <v>450</v>
      </c>
      <c r="C13" s="198" t="s">
        <v>228</v>
      </c>
      <c r="D13" s="198" t="s">
        <v>536</v>
      </c>
    </row>
    <row r="14" spans="1:4" ht="12.75">
      <c r="A14" s="198" t="s">
        <v>387</v>
      </c>
      <c r="B14" s="198" t="s">
        <v>388</v>
      </c>
      <c r="C14" s="198" t="s">
        <v>198</v>
      </c>
      <c r="D14" s="198" t="s">
        <v>535</v>
      </c>
    </row>
    <row r="15" spans="1:4" ht="12.75">
      <c r="A15" s="198" t="s">
        <v>391</v>
      </c>
      <c r="B15" s="198" t="s">
        <v>392</v>
      </c>
      <c r="C15" s="198" t="s">
        <v>200</v>
      </c>
      <c r="D15" s="198" t="s">
        <v>535</v>
      </c>
    </row>
    <row r="16" spans="1:4" ht="12.75">
      <c r="A16" s="198" t="s">
        <v>401</v>
      </c>
      <c r="B16" s="198" t="s">
        <v>402</v>
      </c>
      <c r="C16" s="198" t="s">
        <v>205</v>
      </c>
      <c r="D16" s="198" t="s">
        <v>535</v>
      </c>
    </row>
    <row r="17" spans="1:4" ht="12.75">
      <c r="A17" s="198" t="s">
        <v>537</v>
      </c>
      <c r="B17" s="198" t="s">
        <v>530</v>
      </c>
      <c r="C17" s="198" t="s">
        <v>268</v>
      </c>
      <c r="D17" s="198" t="s">
        <v>536</v>
      </c>
    </row>
    <row r="18" spans="1:4" ht="12.75">
      <c r="A18" s="198" t="s">
        <v>417</v>
      </c>
      <c r="B18" s="198" t="s">
        <v>418</v>
      </c>
      <c r="C18" s="198" t="s">
        <v>213</v>
      </c>
      <c r="D18" s="198" t="s">
        <v>535</v>
      </c>
    </row>
    <row r="19" spans="1:4" ht="12.75">
      <c r="A19" s="198" t="s">
        <v>506</v>
      </c>
      <c r="B19" s="198" t="s">
        <v>507</v>
      </c>
      <c r="C19" s="198" t="s">
        <v>256</v>
      </c>
      <c r="D19" s="198" t="s">
        <v>536</v>
      </c>
    </row>
    <row r="20" spans="1:4" ht="12.75">
      <c r="A20" s="198" t="s">
        <v>516</v>
      </c>
      <c r="B20" s="198" t="s">
        <v>517</v>
      </c>
      <c r="C20" s="198" t="s">
        <v>261</v>
      </c>
      <c r="D20" s="198" t="s">
        <v>536</v>
      </c>
    </row>
    <row r="21" spans="1:4" ht="12.75">
      <c r="A21" s="198" t="s">
        <v>427</v>
      </c>
      <c r="B21" s="198" t="s">
        <v>428</v>
      </c>
      <c r="C21" s="198" t="s">
        <v>218</v>
      </c>
      <c r="D21" s="198" t="s">
        <v>535</v>
      </c>
    </row>
    <row r="22" spans="1:4" ht="12.75">
      <c r="A22" s="198" t="s">
        <v>492</v>
      </c>
      <c r="B22" s="198" t="s">
        <v>493</v>
      </c>
      <c r="C22" s="198" t="s">
        <v>248</v>
      </c>
      <c r="D22" s="198" t="s">
        <v>536</v>
      </c>
    </row>
    <row r="23" spans="1:4" ht="12.75">
      <c r="A23" s="198" t="s">
        <v>287</v>
      </c>
      <c r="B23" s="198" t="s">
        <v>288</v>
      </c>
      <c r="C23" s="198" t="s">
        <v>148</v>
      </c>
      <c r="D23" s="198" t="s">
        <v>535</v>
      </c>
    </row>
    <row r="24" spans="1:4" ht="12.75">
      <c r="A24" s="198" t="s">
        <v>316</v>
      </c>
      <c r="B24" s="198" t="s">
        <v>317</v>
      </c>
      <c r="C24" s="198" t="s">
        <v>163</v>
      </c>
      <c r="D24" s="198" t="s">
        <v>535</v>
      </c>
    </row>
    <row r="25" spans="1:4" ht="12.75">
      <c r="A25" s="198" t="s">
        <v>415</v>
      </c>
      <c r="B25" s="198" t="s">
        <v>416</v>
      </c>
      <c r="C25" s="198" t="s">
        <v>212</v>
      </c>
      <c r="D25" s="198" t="s">
        <v>535</v>
      </c>
    </row>
    <row r="26" spans="1:4" ht="12.75">
      <c r="A26" s="198" t="s">
        <v>437</v>
      </c>
      <c r="B26" s="198" t="s">
        <v>438</v>
      </c>
      <c r="C26" s="198" t="s">
        <v>222</v>
      </c>
      <c r="D26" s="198" t="s">
        <v>536</v>
      </c>
    </row>
    <row r="27" spans="1:4" ht="12.75">
      <c r="A27" s="198" t="s">
        <v>379</v>
      </c>
      <c r="B27" s="198" t="s">
        <v>380</v>
      </c>
      <c r="C27" s="198" t="s">
        <v>194</v>
      </c>
      <c r="D27" s="198" t="s">
        <v>535</v>
      </c>
    </row>
    <row r="28" spans="1:4" ht="12.75">
      <c r="A28" s="198" t="s">
        <v>423</v>
      </c>
      <c r="B28" s="198" t="s">
        <v>424</v>
      </c>
      <c r="C28" s="198" t="s">
        <v>216</v>
      </c>
      <c r="D28" s="198" t="s">
        <v>535</v>
      </c>
    </row>
    <row r="29" spans="1:4" ht="12.75">
      <c r="A29" s="198" t="s">
        <v>473</v>
      </c>
      <c r="B29" s="198" t="s">
        <v>474</v>
      </c>
      <c r="C29" s="198" t="s">
        <v>238</v>
      </c>
      <c r="D29" s="198" t="s">
        <v>536</v>
      </c>
    </row>
    <row r="30" spans="1:4" ht="12.75">
      <c r="A30" s="198" t="s">
        <v>361</v>
      </c>
      <c r="B30" s="198" t="s">
        <v>362</v>
      </c>
      <c r="C30" s="198" t="s">
        <v>185</v>
      </c>
      <c r="D30" s="198" t="s">
        <v>535</v>
      </c>
    </row>
    <row r="31" spans="1:4" ht="12.75">
      <c r="A31" s="198" t="s">
        <v>341</v>
      </c>
      <c r="B31" s="198" t="s">
        <v>342</v>
      </c>
      <c r="C31" s="198" t="s">
        <v>175</v>
      </c>
      <c r="D31" s="198" t="s">
        <v>535</v>
      </c>
    </row>
    <row r="32" spans="1:4" ht="12.75">
      <c r="A32" s="198" t="s">
        <v>326</v>
      </c>
      <c r="B32" s="198" t="s">
        <v>327</v>
      </c>
      <c r="C32" s="198" t="s">
        <v>168</v>
      </c>
      <c r="D32" s="198" t="s">
        <v>535</v>
      </c>
    </row>
    <row r="33" spans="1:4" ht="12.75">
      <c r="A33" s="198" t="s">
        <v>314</v>
      </c>
      <c r="B33" s="198" t="s">
        <v>315</v>
      </c>
      <c r="C33" s="198" t="s">
        <v>162</v>
      </c>
      <c r="D33" s="198" t="s">
        <v>535</v>
      </c>
    </row>
    <row r="34" spans="1:4" ht="12.75">
      <c r="A34" s="198" t="s">
        <v>467</v>
      </c>
      <c r="B34" s="198" t="s">
        <v>468</v>
      </c>
      <c r="C34" s="198" t="s">
        <v>236</v>
      </c>
      <c r="D34" s="198" t="s">
        <v>536</v>
      </c>
    </row>
    <row r="35" spans="1:4" ht="12.75">
      <c r="A35" s="198" t="s">
        <v>486</v>
      </c>
      <c r="B35" s="198" t="s">
        <v>487</v>
      </c>
      <c r="C35" s="198" t="s">
        <v>245</v>
      </c>
      <c r="D35" s="198" t="s">
        <v>536</v>
      </c>
    </row>
    <row r="36" spans="1:4" ht="12.75">
      <c r="A36" s="198" t="s">
        <v>369</v>
      </c>
      <c r="B36" s="198" t="s">
        <v>370</v>
      </c>
      <c r="C36" s="198" t="s">
        <v>189</v>
      </c>
      <c r="D36" s="198" t="s">
        <v>535</v>
      </c>
    </row>
    <row r="37" spans="1:4" ht="12.75">
      <c r="A37" s="198" t="s">
        <v>411</v>
      </c>
      <c r="B37" s="198" t="s">
        <v>412</v>
      </c>
      <c r="C37" s="198" t="s">
        <v>210</v>
      </c>
      <c r="D37" s="198" t="s">
        <v>535</v>
      </c>
    </row>
    <row r="38" spans="1:4" ht="12.75">
      <c r="A38" s="198" t="s">
        <v>482</v>
      </c>
      <c r="B38" s="198" t="s">
        <v>483</v>
      </c>
      <c r="C38" s="198" t="s">
        <v>243</v>
      </c>
      <c r="D38" s="198" t="s">
        <v>536</v>
      </c>
    </row>
    <row r="39" spans="1:4" ht="12.75">
      <c r="A39" s="198" t="s">
        <v>531</v>
      </c>
      <c r="B39" s="198" t="s">
        <v>532</v>
      </c>
      <c r="C39" s="198" t="s">
        <v>269</v>
      </c>
      <c r="D39" s="198" t="s">
        <v>536</v>
      </c>
    </row>
    <row r="40" spans="1:4" ht="12.75">
      <c r="A40" s="198" t="s">
        <v>293</v>
      </c>
      <c r="B40" s="198" t="s">
        <v>294</v>
      </c>
      <c r="C40" s="198" t="s">
        <v>151</v>
      </c>
      <c r="D40" s="198" t="s">
        <v>535</v>
      </c>
    </row>
    <row r="41" spans="1:4" ht="12.75">
      <c r="A41" s="198" t="s">
        <v>289</v>
      </c>
      <c r="B41" s="198" t="s">
        <v>290</v>
      </c>
      <c r="C41" s="198" t="s">
        <v>149</v>
      </c>
      <c r="D41" s="198" t="s">
        <v>535</v>
      </c>
    </row>
    <row r="42" spans="1:4" ht="12.75">
      <c r="A42" s="198" t="s">
        <v>425</v>
      </c>
      <c r="B42" s="198" t="s">
        <v>426</v>
      </c>
      <c r="C42" s="198" t="s">
        <v>217</v>
      </c>
      <c r="D42" s="198" t="s">
        <v>535</v>
      </c>
    </row>
    <row r="43" spans="1:4" ht="12.75">
      <c r="A43" s="198" t="s">
        <v>409</v>
      </c>
      <c r="B43" s="198" t="s">
        <v>410</v>
      </c>
      <c r="C43" s="198" t="s">
        <v>209</v>
      </c>
      <c r="D43" s="198" t="s">
        <v>535</v>
      </c>
    </row>
    <row r="44" spans="1:4" ht="12.75">
      <c r="A44" s="198" t="s">
        <v>433</v>
      </c>
      <c r="B44" s="198" t="s">
        <v>434</v>
      </c>
      <c r="C44" s="198" t="s">
        <v>221</v>
      </c>
      <c r="D44" s="198" t="s">
        <v>535</v>
      </c>
    </row>
    <row r="45" spans="1:4" ht="12.75">
      <c r="A45" s="198" t="s">
        <v>303</v>
      </c>
      <c r="B45" s="198" t="s">
        <v>304</v>
      </c>
      <c r="C45" s="198" t="s">
        <v>156</v>
      </c>
      <c r="D45" s="198" t="s">
        <v>535</v>
      </c>
    </row>
    <row r="46" spans="1:4" ht="12.75">
      <c r="A46" s="198" t="s">
        <v>375</v>
      </c>
      <c r="B46" s="198" t="s">
        <v>376</v>
      </c>
      <c r="C46" s="198" t="s">
        <v>192</v>
      </c>
      <c r="D46" s="198" t="s">
        <v>535</v>
      </c>
    </row>
    <row r="47" spans="1:4" ht="12.75">
      <c r="A47" s="198" t="s">
        <v>353</v>
      </c>
      <c r="B47" s="198" t="s">
        <v>354</v>
      </c>
      <c r="C47" s="198" t="s">
        <v>181</v>
      </c>
      <c r="D47" s="198" t="s">
        <v>535</v>
      </c>
    </row>
    <row r="48" spans="1:4" ht="12.75">
      <c r="A48" s="198" t="s">
        <v>320</v>
      </c>
      <c r="B48" s="198" t="s">
        <v>321</v>
      </c>
      <c r="C48" s="198" t="s">
        <v>165</v>
      </c>
      <c r="D48" s="198" t="s">
        <v>535</v>
      </c>
    </row>
    <row r="49" spans="1:4" ht="12.75">
      <c r="A49" s="198" t="s">
        <v>283</v>
      </c>
      <c r="B49" s="198" t="s">
        <v>284</v>
      </c>
      <c r="C49" s="198" t="s">
        <v>146</v>
      </c>
      <c r="D49" s="198" t="s">
        <v>535</v>
      </c>
    </row>
    <row r="50" spans="1:4" ht="12.75">
      <c r="A50" s="198" t="s">
        <v>337</v>
      </c>
      <c r="B50" s="198" t="s">
        <v>338</v>
      </c>
      <c r="C50" s="198" t="s">
        <v>173</v>
      </c>
      <c r="D50" s="198" t="s">
        <v>535</v>
      </c>
    </row>
    <row r="51" spans="1:4" ht="12.75">
      <c r="A51" s="198" t="s">
        <v>471</v>
      </c>
      <c r="B51" s="198" t="s">
        <v>472</v>
      </c>
      <c r="C51" s="198" t="s">
        <v>237</v>
      </c>
      <c r="D51" s="198" t="s">
        <v>536</v>
      </c>
    </row>
    <row r="52" spans="1:4" ht="12.75">
      <c r="A52" s="198" t="s">
        <v>281</v>
      </c>
      <c r="B52" s="198" t="s">
        <v>282</v>
      </c>
      <c r="C52" s="198" t="s">
        <v>145</v>
      </c>
      <c r="D52" s="198" t="s">
        <v>535</v>
      </c>
    </row>
    <row r="53" spans="1:4" ht="12.75">
      <c r="A53" s="198" t="s">
        <v>413</v>
      </c>
      <c r="B53" s="198" t="s">
        <v>414</v>
      </c>
      <c r="C53" s="198" t="s">
        <v>211</v>
      </c>
      <c r="D53" s="198" t="s">
        <v>535</v>
      </c>
    </row>
    <row r="54" spans="1:4" ht="12.75">
      <c r="A54" s="198" t="s">
        <v>490</v>
      </c>
      <c r="B54" s="198" t="s">
        <v>491</v>
      </c>
      <c r="C54" s="198" t="s">
        <v>247</v>
      </c>
      <c r="D54" s="198" t="s">
        <v>536</v>
      </c>
    </row>
    <row r="55" spans="1:4" ht="12.75">
      <c r="A55" s="198" t="s">
        <v>469</v>
      </c>
      <c r="B55" s="198" t="s">
        <v>470</v>
      </c>
      <c r="C55" s="198" t="s">
        <v>85</v>
      </c>
      <c r="D55" s="198" t="s">
        <v>536</v>
      </c>
    </row>
    <row r="56" spans="1:4" ht="12.75">
      <c r="A56" s="198" t="s">
        <v>510</v>
      </c>
      <c r="B56" s="198" t="s">
        <v>511</v>
      </c>
      <c r="C56" s="198" t="s">
        <v>258</v>
      </c>
      <c r="D56" s="198" t="s">
        <v>536</v>
      </c>
    </row>
    <row r="57" spans="1:4" ht="12.75">
      <c r="A57" s="198" t="s">
        <v>312</v>
      </c>
      <c r="B57" s="198" t="s">
        <v>313</v>
      </c>
      <c r="C57" s="198" t="s">
        <v>161</v>
      </c>
      <c r="D57" s="198" t="s">
        <v>535</v>
      </c>
    </row>
    <row r="58" spans="1:4" ht="12.75">
      <c r="A58" s="198" t="s">
        <v>478</v>
      </c>
      <c r="B58" s="198" t="s">
        <v>479</v>
      </c>
      <c r="C58" s="198" t="s">
        <v>241</v>
      </c>
      <c r="D58" s="198" t="s">
        <v>536</v>
      </c>
    </row>
    <row r="59" spans="1:4" ht="12.75">
      <c r="A59" s="198" t="s">
        <v>381</v>
      </c>
      <c r="B59" s="198" t="s">
        <v>382</v>
      </c>
      <c r="C59" s="198" t="s">
        <v>195</v>
      </c>
      <c r="D59" s="198" t="s">
        <v>535</v>
      </c>
    </row>
    <row r="60" spans="1:4" ht="12.75">
      <c r="A60" s="198" t="s">
        <v>480</v>
      </c>
      <c r="B60" s="198" t="s">
        <v>481</v>
      </c>
      <c r="C60" s="198" t="s">
        <v>242</v>
      </c>
      <c r="D60" s="198" t="s">
        <v>536</v>
      </c>
    </row>
    <row r="61" spans="1:4" ht="12.75">
      <c r="A61" s="198" t="s">
        <v>318</v>
      </c>
      <c r="B61" s="198" t="s">
        <v>319</v>
      </c>
      <c r="C61" s="198" t="s">
        <v>164</v>
      </c>
      <c r="D61" s="198" t="s">
        <v>535</v>
      </c>
    </row>
    <row r="62" spans="1:4" ht="12.75">
      <c r="A62" s="198" t="s">
        <v>514</v>
      </c>
      <c r="B62" s="198" t="s">
        <v>515</v>
      </c>
      <c r="C62" s="198" t="s">
        <v>260</v>
      </c>
      <c r="D62" s="198" t="s">
        <v>536</v>
      </c>
    </row>
    <row r="63" spans="1:4" ht="12.75">
      <c r="A63" s="198" t="s">
        <v>439</v>
      </c>
      <c r="B63" s="198" t="s">
        <v>440</v>
      </c>
      <c r="C63" s="198" t="s">
        <v>223</v>
      </c>
      <c r="D63" s="198" t="s">
        <v>536</v>
      </c>
    </row>
    <row r="64" spans="1:4" ht="12.75">
      <c r="A64" s="198" t="s">
        <v>383</v>
      </c>
      <c r="B64" s="198" t="s">
        <v>384</v>
      </c>
      <c r="C64" s="198" t="s">
        <v>196</v>
      </c>
      <c r="D64" s="198" t="s">
        <v>535</v>
      </c>
    </row>
    <row r="65" spans="1:4" ht="12.75">
      <c r="A65" s="198" t="s">
        <v>455</v>
      </c>
      <c r="B65" s="198" t="s">
        <v>456</v>
      </c>
      <c r="C65" s="198" t="s">
        <v>231</v>
      </c>
      <c r="D65" s="198" t="s">
        <v>536</v>
      </c>
    </row>
    <row r="66" spans="1:4" ht="12.75">
      <c r="A66" s="198" t="s">
        <v>443</v>
      </c>
      <c r="B66" s="198" t="s">
        <v>444</v>
      </c>
      <c r="C66" s="198" t="s">
        <v>225</v>
      </c>
      <c r="D66" s="198" t="s">
        <v>536</v>
      </c>
    </row>
    <row r="67" spans="1:4" ht="12.75">
      <c r="A67" s="198" t="s">
        <v>508</v>
      </c>
      <c r="B67" s="198" t="s">
        <v>509</v>
      </c>
      <c r="C67" s="198" t="s">
        <v>257</v>
      </c>
      <c r="D67" s="198" t="s">
        <v>536</v>
      </c>
    </row>
    <row r="68" spans="1:4" ht="12.75">
      <c r="A68" s="198" t="s">
        <v>307</v>
      </c>
      <c r="B68" s="198" t="s">
        <v>306</v>
      </c>
      <c r="C68" s="198" t="s">
        <v>158</v>
      </c>
      <c r="D68" s="198" t="s">
        <v>535</v>
      </c>
    </row>
    <row r="69" spans="1:4" ht="12.75">
      <c r="A69" s="198" t="s">
        <v>497</v>
      </c>
      <c r="B69" s="198" t="s">
        <v>306</v>
      </c>
      <c r="C69" s="198" t="s">
        <v>251</v>
      </c>
      <c r="D69" s="198" t="s">
        <v>536</v>
      </c>
    </row>
    <row r="70" spans="1:4" ht="12.75">
      <c r="A70" s="198" t="s">
        <v>451</v>
      </c>
      <c r="B70" s="198" t="s">
        <v>452</v>
      </c>
      <c r="C70" s="198" t="s">
        <v>229</v>
      </c>
      <c r="D70" s="198" t="s">
        <v>536</v>
      </c>
    </row>
    <row r="71" spans="1:4" ht="12.75">
      <c r="A71" s="198" t="s">
        <v>447</v>
      </c>
      <c r="B71" s="198" t="s">
        <v>448</v>
      </c>
      <c r="C71" s="198" t="s">
        <v>227</v>
      </c>
      <c r="D71" s="198" t="s">
        <v>536</v>
      </c>
    </row>
    <row r="72" spans="1:4" ht="12.75">
      <c r="A72" s="198" t="s">
        <v>367</v>
      </c>
      <c r="B72" s="198" t="s">
        <v>368</v>
      </c>
      <c r="C72" s="198" t="s">
        <v>188</v>
      </c>
      <c r="D72" s="198" t="s">
        <v>535</v>
      </c>
    </row>
    <row r="73" spans="1:4" ht="12.75">
      <c r="A73" s="198" t="s">
        <v>484</v>
      </c>
      <c r="B73" s="198" t="s">
        <v>485</v>
      </c>
      <c r="C73" s="198" t="s">
        <v>244</v>
      </c>
      <c r="D73" s="198" t="s">
        <v>536</v>
      </c>
    </row>
    <row r="74" spans="1:4" ht="12.75">
      <c r="A74" s="198" t="s">
        <v>520</v>
      </c>
      <c r="B74" s="198" t="s">
        <v>521</v>
      </c>
      <c r="C74" s="198" t="s">
        <v>263</v>
      </c>
      <c r="D74" s="198" t="s">
        <v>536</v>
      </c>
    </row>
    <row r="75" spans="1:4" ht="12.75">
      <c r="A75" s="198" t="s">
        <v>275</v>
      </c>
      <c r="B75" s="198" t="s">
        <v>276</v>
      </c>
      <c r="C75" s="198" t="s">
        <v>143</v>
      </c>
      <c r="D75" s="198" t="s">
        <v>535</v>
      </c>
    </row>
    <row r="76" spans="1:4" ht="12.75">
      <c r="A76" s="198" t="s">
        <v>461</v>
      </c>
      <c r="B76" s="198" t="s">
        <v>462</v>
      </c>
      <c r="C76" s="198" t="s">
        <v>233</v>
      </c>
      <c r="D76" s="198" t="s">
        <v>536</v>
      </c>
    </row>
    <row r="77" spans="1:4" ht="12.75">
      <c r="A77" s="198" t="s">
        <v>271</v>
      </c>
      <c r="B77" s="198" t="s">
        <v>272</v>
      </c>
      <c r="C77" s="198" t="s">
        <v>6</v>
      </c>
      <c r="D77" s="198" t="s">
        <v>535</v>
      </c>
    </row>
    <row r="78" spans="1:4" ht="12.75">
      <c r="A78" s="198" t="s">
        <v>339</v>
      </c>
      <c r="B78" s="198" t="s">
        <v>340</v>
      </c>
      <c r="C78" s="198" t="s">
        <v>174</v>
      </c>
      <c r="D78" s="198" t="s">
        <v>535</v>
      </c>
    </row>
    <row r="79" spans="1:4" ht="12.75">
      <c r="A79" s="198" t="s">
        <v>522</v>
      </c>
      <c r="B79" s="198" t="s">
        <v>523</v>
      </c>
      <c r="C79" s="198" t="s">
        <v>264</v>
      </c>
      <c r="D79" s="198" t="s">
        <v>536</v>
      </c>
    </row>
    <row r="80" spans="1:4" ht="12.75">
      <c r="A80" s="198" t="s">
        <v>332</v>
      </c>
      <c r="B80" s="198" t="s">
        <v>333</v>
      </c>
      <c r="C80" s="198" t="s">
        <v>170</v>
      </c>
      <c r="D80" s="198" t="s">
        <v>535</v>
      </c>
    </row>
    <row r="81" spans="1:4" ht="12.75">
      <c r="A81" s="198" t="s">
        <v>305</v>
      </c>
      <c r="B81" s="198" t="s">
        <v>306</v>
      </c>
      <c r="C81" s="198" t="s">
        <v>157</v>
      </c>
      <c r="D81" s="198" t="s">
        <v>535</v>
      </c>
    </row>
    <row r="82" spans="1:4" ht="12.75">
      <c r="A82" s="198" t="s">
        <v>526</v>
      </c>
      <c r="B82" s="198" t="s">
        <v>527</v>
      </c>
      <c r="C82" s="198" t="s">
        <v>266</v>
      </c>
      <c r="D82" s="198" t="s">
        <v>536</v>
      </c>
    </row>
    <row r="83" spans="1:4" ht="12.75">
      <c r="A83" s="198" t="s">
        <v>419</v>
      </c>
      <c r="B83" s="198" t="s">
        <v>420</v>
      </c>
      <c r="C83" s="198" t="s">
        <v>214</v>
      </c>
      <c r="D83" s="198" t="s">
        <v>535</v>
      </c>
    </row>
    <row r="84" spans="1:4" ht="12.75">
      <c r="A84" s="198" t="s">
        <v>496</v>
      </c>
      <c r="B84" s="198" t="s">
        <v>306</v>
      </c>
      <c r="C84" s="198" t="s">
        <v>250</v>
      </c>
      <c r="D84" s="198" t="s">
        <v>536</v>
      </c>
    </row>
    <row r="85" spans="1:4" ht="12.75">
      <c r="A85" s="198" t="s">
        <v>393</v>
      </c>
      <c r="B85" s="198" t="s">
        <v>394</v>
      </c>
      <c r="C85" s="198" t="s">
        <v>201</v>
      </c>
      <c r="D85" s="198" t="s">
        <v>535</v>
      </c>
    </row>
    <row r="86" spans="1:4" ht="12.75">
      <c r="A86" s="198" t="s">
        <v>488</v>
      </c>
      <c r="B86" s="198" t="s">
        <v>489</v>
      </c>
      <c r="C86" s="198" t="s">
        <v>246</v>
      </c>
      <c r="D86" s="198" t="s">
        <v>536</v>
      </c>
    </row>
    <row r="87" spans="1:4" ht="12.75">
      <c r="A87" s="198" t="s">
        <v>524</v>
      </c>
      <c r="B87" s="198" t="s">
        <v>525</v>
      </c>
      <c r="C87" s="198" t="s">
        <v>265</v>
      </c>
      <c r="D87" s="198" t="s">
        <v>536</v>
      </c>
    </row>
    <row r="88" spans="1:4" ht="12.75">
      <c r="A88" s="198" t="s">
        <v>377</v>
      </c>
      <c r="B88" s="198" t="s">
        <v>378</v>
      </c>
      <c r="C88" s="198" t="s">
        <v>193</v>
      </c>
      <c r="D88" s="198" t="s">
        <v>535</v>
      </c>
    </row>
    <row r="89" spans="1:4" ht="12.75">
      <c r="A89" s="198" t="s">
        <v>334</v>
      </c>
      <c r="B89" s="198" t="s">
        <v>272</v>
      </c>
      <c r="C89" s="198" t="s">
        <v>171</v>
      </c>
      <c r="D89" s="198" t="s">
        <v>535</v>
      </c>
    </row>
    <row r="90" spans="1:4" ht="12.75">
      <c r="A90" s="198" t="s">
        <v>457</v>
      </c>
      <c r="B90" s="198" t="s">
        <v>458</v>
      </c>
      <c r="C90" s="198" t="s">
        <v>232</v>
      </c>
      <c r="D90" s="198" t="s">
        <v>536</v>
      </c>
    </row>
    <row r="91" spans="1:4" ht="12.75">
      <c r="A91" s="198" t="s">
        <v>335</v>
      </c>
      <c r="B91" s="198" t="s">
        <v>336</v>
      </c>
      <c r="C91" s="198" t="s">
        <v>172</v>
      </c>
      <c r="D91" s="198" t="s">
        <v>535</v>
      </c>
    </row>
    <row r="92" spans="1:4" ht="12.75">
      <c r="A92" s="198" t="s">
        <v>465</v>
      </c>
      <c r="B92" s="198" t="s">
        <v>466</v>
      </c>
      <c r="C92" s="198" t="s">
        <v>235</v>
      </c>
      <c r="D92" s="198" t="s">
        <v>536</v>
      </c>
    </row>
    <row r="93" spans="1:4" ht="12.75">
      <c r="A93" s="198" t="s">
        <v>395</v>
      </c>
      <c r="B93" s="198" t="s">
        <v>396</v>
      </c>
      <c r="C93" s="198" t="s">
        <v>202</v>
      </c>
      <c r="D93" s="198" t="s">
        <v>535</v>
      </c>
    </row>
    <row r="94" spans="1:4" ht="12.75">
      <c r="A94" s="198" t="s">
        <v>373</v>
      </c>
      <c r="B94" s="198" t="s">
        <v>374</v>
      </c>
      <c r="C94" s="198" t="s">
        <v>191</v>
      </c>
      <c r="D94" s="198" t="s">
        <v>535</v>
      </c>
    </row>
    <row r="95" spans="1:4" ht="12.75">
      <c r="A95" s="198" t="s">
        <v>355</v>
      </c>
      <c r="B95" s="198" t="s">
        <v>356</v>
      </c>
      <c r="C95" s="198" t="s">
        <v>182</v>
      </c>
      <c r="D95" s="198" t="s">
        <v>535</v>
      </c>
    </row>
    <row r="96" spans="1:4" ht="12.75">
      <c r="A96" s="198" t="s">
        <v>343</v>
      </c>
      <c r="B96" s="198" t="s">
        <v>344</v>
      </c>
      <c r="C96" s="198" t="s">
        <v>176</v>
      </c>
      <c r="D96" s="198" t="s">
        <v>535</v>
      </c>
    </row>
    <row r="97" spans="1:4" ht="12.75">
      <c r="A97" s="198" t="s">
        <v>385</v>
      </c>
      <c r="B97" s="198" t="s">
        <v>386</v>
      </c>
      <c r="C97" s="198" t="s">
        <v>197</v>
      </c>
      <c r="D97" s="198" t="s">
        <v>535</v>
      </c>
    </row>
    <row r="98" spans="1:4" ht="12.75">
      <c r="A98" s="198" t="s">
        <v>453</v>
      </c>
      <c r="B98" s="198" t="s">
        <v>454</v>
      </c>
      <c r="C98" s="198" t="s">
        <v>230</v>
      </c>
      <c r="D98" s="198" t="s">
        <v>536</v>
      </c>
    </row>
    <row r="99" spans="1:4" ht="12.75">
      <c r="A99" s="198" t="s">
        <v>345</v>
      </c>
      <c r="B99" s="198" t="s">
        <v>346</v>
      </c>
      <c r="C99" s="198" t="s">
        <v>177</v>
      </c>
      <c r="D99" s="198" t="s">
        <v>535</v>
      </c>
    </row>
    <row r="100" spans="1:4" ht="12.75">
      <c r="A100" s="198" t="s">
        <v>301</v>
      </c>
      <c r="B100" s="198" t="s">
        <v>302</v>
      </c>
      <c r="C100" s="198" t="s">
        <v>155</v>
      </c>
      <c r="D100" s="198" t="s">
        <v>535</v>
      </c>
    </row>
    <row r="101" spans="1:4" ht="12.75">
      <c r="A101" s="198" t="s">
        <v>533</v>
      </c>
      <c r="B101" s="198" t="s">
        <v>534</v>
      </c>
      <c r="C101" s="198" t="s">
        <v>270</v>
      </c>
      <c r="D101" s="198" t="s">
        <v>536</v>
      </c>
    </row>
    <row r="102" spans="1:4" ht="12.75">
      <c r="A102" s="198" t="s">
        <v>291</v>
      </c>
      <c r="B102" s="198" t="s">
        <v>292</v>
      </c>
      <c r="C102" s="198" t="s">
        <v>150</v>
      </c>
      <c r="D102" s="198" t="s">
        <v>535</v>
      </c>
    </row>
    <row r="103" spans="1:4" ht="12.75">
      <c r="A103" s="198" t="s">
        <v>359</v>
      </c>
      <c r="B103" s="198" t="s">
        <v>360</v>
      </c>
      <c r="C103" s="198" t="s">
        <v>184</v>
      </c>
      <c r="D103" s="198" t="s">
        <v>535</v>
      </c>
    </row>
    <row r="104" spans="1:4" ht="12.75">
      <c r="A104" s="198" t="s">
        <v>324</v>
      </c>
      <c r="B104" s="198" t="s">
        <v>325</v>
      </c>
      <c r="C104" s="198" t="s">
        <v>167</v>
      </c>
      <c r="D104" s="198" t="s">
        <v>535</v>
      </c>
    </row>
    <row r="105" spans="1:4" ht="12.75">
      <c r="A105" s="198" t="s">
        <v>299</v>
      </c>
      <c r="B105" s="198" t="s">
        <v>300</v>
      </c>
      <c r="C105" s="198" t="s">
        <v>154</v>
      </c>
      <c r="D105" s="198" t="s">
        <v>535</v>
      </c>
    </row>
    <row r="106" spans="1:4" ht="12.75">
      <c r="A106" s="198" t="s">
        <v>389</v>
      </c>
      <c r="B106" s="198" t="s">
        <v>390</v>
      </c>
      <c r="C106" s="198" t="s">
        <v>199</v>
      </c>
      <c r="D106" s="198" t="s">
        <v>535</v>
      </c>
    </row>
    <row r="107" spans="1:4" ht="12.75">
      <c r="A107" s="198" t="s">
        <v>435</v>
      </c>
      <c r="B107" s="198" t="s">
        <v>436</v>
      </c>
      <c r="C107" s="198" t="s">
        <v>14</v>
      </c>
      <c r="D107" s="198" t="s">
        <v>536</v>
      </c>
    </row>
    <row r="108" spans="1:4" ht="12.75">
      <c r="A108" s="198" t="s">
        <v>463</v>
      </c>
      <c r="B108" s="198" t="s">
        <v>464</v>
      </c>
      <c r="C108" s="198" t="s">
        <v>234</v>
      </c>
      <c r="D108" s="198" t="s">
        <v>536</v>
      </c>
    </row>
    <row r="109" spans="1:4" ht="12.75">
      <c r="A109" s="198" t="s">
        <v>349</v>
      </c>
      <c r="B109" s="198" t="s">
        <v>350</v>
      </c>
      <c r="C109" s="198" t="s">
        <v>179</v>
      </c>
      <c r="D109" s="198" t="s">
        <v>535</v>
      </c>
    </row>
    <row r="110" spans="1:4" ht="12.75">
      <c r="A110" s="198" t="s">
        <v>405</v>
      </c>
      <c r="B110" s="198" t="s">
        <v>406</v>
      </c>
      <c r="C110" s="198" t="s">
        <v>207</v>
      </c>
      <c r="D110" s="198" t="s">
        <v>535</v>
      </c>
    </row>
    <row r="111" spans="1:4" ht="12.75">
      <c r="A111" s="198" t="s">
        <v>429</v>
      </c>
      <c r="B111" s="198" t="s">
        <v>430</v>
      </c>
      <c r="C111" s="198" t="s">
        <v>219</v>
      </c>
      <c r="D111" s="198" t="s">
        <v>535</v>
      </c>
    </row>
    <row r="112" spans="1:4" ht="12.75">
      <c r="A112" s="198" t="s">
        <v>371</v>
      </c>
      <c r="B112" s="198" t="s">
        <v>372</v>
      </c>
      <c r="C112" s="198" t="s">
        <v>190</v>
      </c>
      <c r="D112" s="198" t="s">
        <v>535</v>
      </c>
    </row>
    <row r="113" spans="1:4" ht="12.75">
      <c r="A113" s="198" t="s">
        <v>357</v>
      </c>
      <c r="B113" s="198" t="s">
        <v>358</v>
      </c>
      <c r="C113" s="198" t="s">
        <v>183</v>
      </c>
      <c r="D113" s="198" t="s">
        <v>535</v>
      </c>
    </row>
    <row r="114" spans="1:4" ht="12.75">
      <c r="A114" s="198" t="s">
        <v>459</v>
      </c>
      <c r="B114" s="198" t="s">
        <v>460</v>
      </c>
      <c r="C114" s="198" t="s">
        <v>61</v>
      </c>
      <c r="D114" s="198" t="s">
        <v>536</v>
      </c>
    </row>
    <row r="115" spans="1:4" ht="12.75">
      <c r="A115" s="198" t="s">
        <v>502</v>
      </c>
      <c r="B115" s="198" t="s">
        <v>503</v>
      </c>
      <c r="C115" s="198" t="s">
        <v>254</v>
      </c>
      <c r="D115" s="198" t="s">
        <v>536</v>
      </c>
    </row>
    <row r="116" spans="1:4" ht="12.75">
      <c r="A116" s="198" t="s">
        <v>330</v>
      </c>
      <c r="B116" s="198" t="s">
        <v>331</v>
      </c>
      <c r="C116" s="198" t="s">
        <v>15</v>
      </c>
      <c r="D116" s="198" t="s">
        <v>535</v>
      </c>
    </row>
    <row r="117" spans="1:4" ht="12.75">
      <c r="A117" s="198" t="s">
        <v>308</v>
      </c>
      <c r="B117" s="198" t="s">
        <v>309</v>
      </c>
      <c r="C117" s="198" t="s">
        <v>159</v>
      </c>
      <c r="D117" s="198" t="s">
        <v>535</v>
      </c>
    </row>
    <row r="118" spans="1:4" ht="12.75">
      <c r="A118" s="198" t="s">
        <v>322</v>
      </c>
      <c r="B118" s="198" t="s">
        <v>323</v>
      </c>
      <c r="C118" s="198" t="s">
        <v>166</v>
      </c>
      <c r="D118" s="198" t="s">
        <v>535</v>
      </c>
    </row>
    <row r="119" spans="1:4" ht="12.75">
      <c r="A119" s="198" t="s">
        <v>273</v>
      </c>
      <c r="B119" s="198" t="s">
        <v>274</v>
      </c>
      <c r="C119" s="198" t="s">
        <v>142</v>
      </c>
      <c r="D119" s="198" t="s">
        <v>535</v>
      </c>
    </row>
    <row r="120" spans="1:4" ht="12.75">
      <c r="A120" s="198" t="s">
        <v>403</v>
      </c>
      <c r="B120" s="198" t="s">
        <v>404</v>
      </c>
      <c r="C120" s="198" t="s">
        <v>206</v>
      </c>
      <c r="D120" s="198" t="s">
        <v>535</v>
      </c>
    </row>
    <row r="121" spans="1:4" ht="12.75">
      <c r="A121" s="198" t="s">
        <v>351</v>
      </c>
      <c r="B121" s="198" t="s">
        <v>352</v>
      </c>
      <c r="C121" s="198" t="s">
        <v>180</v>
      </c>
      <c r="D121" s="198" t="s">
        <v>535</v>
      </c>
    </row>
    <row r="122" spans="1:4" ht="12.75">
      <c r="A122" s="198" t="s">
        <v>494</v>
      </c>
      <c r="B122" s="198" t="s">
        <v>495</v>
      </c>
      <c r="C122" s="198" t="s">
        <v>249</v>
      </c>
      <c r="D122" s="198" t="s">
        <v>536</v>
      </c>
    </row>
    <row r="123" spans="1:4" ht="12.75">
      <c r="A123" s="198" t="s">
        <v>475</v>
      </c>
      <c r="B123" s="198" t="s">
        <v>476</v>
      </c>
      <c r="C123" s="198" t="s">
        <v>239</v>
      </c>
      <c r="D123" s="198" t="s">
        <v>536</v>
      </c>
    </row>
    <row r="124" spans="1:4" ht="12.75">
      <c r="A124" s="198" t="s">
        <v>43</v>
      </c>
      <c r="B124" s="198" t="s">
        <v>477</v>
      </c>
      <c r="C124" s="198" t="s">
        <v>240</v>
      </c>
      <c r="D124" s="198" t="s">
        <v>536</v>
      </c>
    </row>
    <row r="125" spans="1:4" ht="12.75">
      <c r="A125" s="198" t="s">
        <v>504</v>
      </c>
      <c r="B125" s="198" t="s">
        <v>505</v>
      </c>
      <c r="C125" s="198" t="s">
        <v>255</v>
      </c>
      <c r="D125" s="198" t="s">
        <v>536</v>
      </c>
    </row>
    <row r="126" spans="1:4" ht="12.75">
      <c r="A126" s="198" t="s">
        <v>445</v>
      </c>
      <c r="B126" s="198" t="s">
        <v>446</v>
      </c>
      <c r="C126" s="198" t="s">
        <v>226</v>
      </c>
      <c r="D126" s="198" t="s">
        <v>536</v>
      </c>
    </row>
    <row r="127" spans="1:4" ht="12.75">
      <c r="A127" s="198" t="s">
        <v>365</v>
      </c>
      <c r="B127" s="198" t="s">
        <v>366</v>
      </c>
      <c r="C127" s="198" t="s">
        <v>187</v>
      </c>
      <c r="D127" s="198" t="s">
        <v>535</v>
      </c>
    </row>
    <row r="128" spans="1:4" ht="12.75">
      <c r="A128" s="198" t="s">
        <v>347</v>
      </c>
      <c r="B128" s="198" t="s">
        <v>348</v>
      </c>
      <c r="C128" s="198" t="s">
        <v>178</v>
      </c>
      <c r="D128" s="198" t="s">
        <v>535</v>
      </c>
    </row>
    <row r="129" spans="1:4" ht="12.75">
      <c r="A129" s="198" t="s">
        <v>397</v>
      </c>
      <c r="B129" s="198" t="s">
        <v>398</v>
      </c>
      <c r="C129" s="198" t="s">
        <v>203</v>
      </c>
      <c r="D129" s="198" t="s">
        <v>535</v>
      </c>
    </row>
    <row r="130" spans="1:4" ht="12.75">
      <c r="A130" s="198" t="s">
        <v>407</v>
      </c>
      <c r="B130" s="198" t="s">
        <v>408</v>
      </c>
      <c r="C130" s="198" t="s">
        <v>208</v>
      </c>
      <c r="D130" s="198" t="s">
        <v>535</v>
      </c>
    </row>
    <row r="131" spans="1:4" ht="12.75">
      <c r="A131" s="198" t="s">
        <v>431</v>
      </c>
      <c r="B131" s="198" t="s">
        <v>432</v>
      </c>
      <c r="C131" s="198" t="s">
        <v>220</v>
      </c>
      <c r="D131" s="198" t="s">
        <v>535</v>
      </c>
    </row>
    <row r="132" spans="1:4" ht="12.75">
      <c r="A132" s="198" t="s">
        <v>295</v>
      </c>
      <c r="B132" s="198" t="s">
        <v>296</v>
      </c>
      <c r="C132" s="198" t="s">
        <v>152</v>
      </c>
      <c r="D132" s="198" t="s">
        <v>535</v>
      </c>
    </row>
    <row r="133" spans="1:4" ht="12.75">
      <c r="A133" s="198" t="s">
        <v>421</v>
      </c>
      <c r="B133" s="198" t="s">
        <v>422</v>
      </c>
      <c r="C133" s="198" t="s">
        <v>215</v>
      </c>
      <c r="D133" s="198" t="s">
        <v>535</v>
      </c>
    </row>
    <row r="134" spans="1:4" ht="12.75">
      <c r="A134" s="198" t="s">
        <v>328</v>
      </c>
      <c r="B134" s="198" t="s">
        <v>329</v>
      </c>
      <c r="C134" s="198" t="s">
        <v>169</v>
      </c>
      <c r="D134" s="198" t="s">
        <v>535</v>
      </c>
    </row>
    <row r="135" spans="1:4" ht="12.75">
      <c r="A135" s="198" t="s">
        <v>518</v>
      </c>
      <c r="B135" s="198" t="s">
        <v>519</v>
      </c>
      <c r="C135" s="198" t="s">
        <v>262</v>
      </c>
      <c r="D135" s="198" t="s">
        <v>536</v>
      </c>
    </row>
    <row r="136" spans="1:4" ht="12.75">
      <c r="A136" s="198" t="s">
        <v>500</v>
      </c>
      <c r="B136" s="198" t="s">
        <v>501</v>
      </c>
      <c r="C136" s="198" t="s">
        <v>253</v>
      </c>
      <c r="D136" s="198" t="s">
        <v>536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Authenticated User</dc:creator>
  <cp:keywords/>
  <dc:description/>
  <cp:lastModifiedBy>Twigg, Jon</cp:lastModifiedBy>
  <cp:lastPrinted>2015-01-27T12:38:40Z</cp:lastPrinted>
  <dcterms:created xsi:type="dcterms:W3CDTF">2013-08-28T13:28:41Z</dcterms:created>
  <dcterms:modified xsi:type="dcterms:W3CDTF">2019-01-14T09:08:25Z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