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 yWindow="32760" windowWidth="18930" windowHeight="8205" activeTab="1"/>
  </bookViews>
  <sheets>
    <sheet name="Guidance" sheetId="1" r:id="rId1"/>
    <sheet name="Sub-Cpt Record" sheetId="2" r:id="rId2"/>
    <sheet name="Felling&amp;Restocking" sheetId="3" r:id="rId3"/>
    <sheet name="Work Programme" sheetId="4" r:id="rId4"/>
    <sheet name="Species List" sheetId="5" r:id="rId5"/>
  </sheets>
  <definedNames>
    <definedName name="_xlfn.SUMIFS" hidden="1">#NAME?</definedName>
    <definedName name="_xlnm.Print_Area" localSheetId="2">'Felling&amp;Restocking'!$A$1:$AI$162</definedName>
    <definedName name="_xlnm.Print_Area" localSheetId="3">'Work Programme'!$A$1:$N$162</definedName>
    <definedName name="_xlnm.Print_Titles" localSheetId="2">'Felling&amp;Restocking'!$A:$B,'Felling&amp;Restocking'!$7:$8</definedName>
    <definedName name="_xlnm.Print_Titles" localSheetId="1">'Sub-Cpt Record'!$A:$B,'Sub-Cpt Record'!$8:$9</definedName>
    <definedName name="_xlnm.Print_Titles" localSheetId="3">'Work Programme'!$7:$8</definedName>
  </definedNames>
  <calcPr fullCalcOnLoad="1"/>
</workbook>
</file>

<file path=xl/sharedStrings.xml><?xml version="1.0" encoding="utf-8"?>
<sst xmlns="http://schemas.openxmlformats.org/spreadsheetml/2006/main" count="2319" uniqueCount="720">
  <si>
    <t>Cpt</t>
  </si>
  <si>
    <t>Sub Cpt</t>
  </si>
  <si>
    <t>Species</t>
  </si>
  <si>
    <t>Planting Year</t>
  </si>
  <si>
    <t>a</t>
  </si>
  <si>
    <t>PAWS</t>
  </si>
  <si>
    <t>OK</t>
  </si>
  <si>
    <t>Type of Felling</t>
  </si>
  <si>
    <t>Pref' Felling Year</t>
  </si>
  <si>
    <t>Area to be felled (ha)</t>
  </si>
  <si>
    <t>CF</t>
  </si>
  <si>
    <t>13/14</t>
  </si>
  <si>
    <t>% Established by natural regeneration</t>
  </si>
  <si>
    <t>Felling</t>
  </si>
  <si>
    <t>SP</t>
  </si>
  <si>
    <t>SLI</t>
  </si>
  <si>
    <t>Restock area (ha)</t>
  </si>
  <si>
    <t>Glossary</t>
  </si>
  <si>
    <t xml:space="preserve">Cpt </t>
  </si>
  <si>
    <t>Compartment</t>
  </si>
  <si>
    <t xml:space="preserve">Sub Cpt </t>
  </si>
  <si>
    <t>Sub Compartment</t>
  </si>
  <si>
    <t xml:space="preserve">YC (avg) </t>
  </si>
  <si>
    <t>Average Yield Class</t>
  </si>
  <si>
    <t xml:space="preserve">CF </t>
  </si>
  <si>
    <t>Clear Fell</t>
  </si>
  <si>
    <t xml:space="preserve">T </t>
  </si>
  <si>
    <t>Thinning</t>
  </si>
  <si>
    <t xml:space="preserve">Ha </t>
  </si>
  <si>
    <t>Hectares</t>
  </si>
  <si>
    <t xml:space="preserve">MC </t>
  </si>
  <si>
    <t>Mixed Conifer</t>
  </si>
  <si>
    <t xml:space="preserve">MB </t>
  </si>
  <si>
    <t>Mixed Broadleaf</t>
  </si>
  <si>
    <t>Process</t>
  </si>
  <si>
    <t>Yes</t>
  </si>
  <si>
    <t>No</t>
  </si>
  <si>
    <t>FC</t>
  </si>
  <si>
    <t>FO</t>
  </si>
  <si>
    <t>Fell Coppice</t>
  </si>
  <si>
    <t>Felling Other</t>
  </si>
  <si>
    <t>Open Space</t>
  </si>
  <si>
    <t>Notes</t>
  </si>
  <si>
    <t>Western red cedar</t>
  </si>
  <si>
    <t>Broadleaf</t>
  </si>
  <si>
    <t>Conifer</t>
  </si>
  <si>
    <t>WHC</t>
  </si>
  <si>
    <t>Windthrow Hazard Class</t>
  </si>
  <si>
    <t>Percentage of open space</t>
  </si>
  <si>
    <t>Net Area</t>
  </si>
  <si>
    <t>dbh</t>
  </si>
  <si>
    <t>Age</t>
  </si>
  <si>
    <t>Felling Year</t>
  </si>
  <si>
    <t>Work Programme</t>
  </si>
  <si>
    <t>Felling &amp; Restocking</t>
  </si>
  <si>
    <t>Species List</t>
  </si>
  <si>
    <t>Worksheet Tab</t>
  </si>
  <si>
    <t>SS</t>
  </si>
  <si>
    <t>AH</t>
  </si>
  <si>
    <t>Years</t>
  </si>
  <si>
    <t>Activity</t>
  </si>
  <si>
    <t>SF (RF)</t>
  </si>
  <si>
    <t>Selective Felling (Regeneration Felling)</t>
  </si>
  <si>
    <t>6 - 10</t>
  </si>
  <si>
    <t>Tree Preservation Order</t>
  </si>
  <si>
    <t>Sub-Compartment Record</t>
  </si>
  <si>
    <t>year</t>
  </si>
  <si>
    <t>age</t>
  </si>
  <si>
    <t>Gross</t>
  </si>
  <si>
    <t>Net</t>
  </si>
  <si>
    <t>Area (Ha)</t>
  </si>
  <si>
    <t>Thinning Cycle</t>
  </si>
  <si>
    <t>Desig-nations</t>
  </si>
  <si>
    <t xml:space="preserve">Inventory </t>
  </si>
  <si>
    <t>Mandatory Fields</t>
  </si>
  <si>
    <t>%</t>
  </si>
  <si>
    <t>Normally open space is limited to 20% or below when restocking, but increased flexibility up to 40% may be allowed for clearly identified purposes. Proposals should clearly differentiate between temporary and permanent open space (the latter means areas that will be actively managed to ensure it remains open).</t>
  </si>
  <si>
    <t>WRG Plant Health</t>
  </si>
  <si>
    <t>JL</t>
  </si>
  <si>
    <t>Native Woodland (WRG)</t>
  </si>
  <si>
    <t>Defined per the Ancient &amp; Native Woodland Practice Guide:
1) up to 20% non-native broadleaves are allowed, providing they are not invasive;
2) A maximum of 20% of the remaining 80% could be advancing native species (e.g. beech) or ‘honorary natives’ (e.g. sycamore), particularly if they are already present on the site.</t>
  </si>
  <si>
    <t>Spp.</t>
  </si>
  <si>
    <t>Failure to declare a TPO will invalidate any subsequent felling licence</t>
  </si>
  <si>
    <t>Operations Note 24.</t>
  </si>
  <si>
    <t xml:space="preserve">In order to be eligible and claim the supplement for Phytophthora affected sites, you must meet the good practice guidelines set out in </t>
  </si>
  <si>
    <t>Cubic Metres</t>
  </si>
  <si>
    <t>CCF</t>
  </si>
  <si>
    <t>Top Height (m)</t>
  </si>
  <si>
    <t>Sub-Compartment Record and Inventory</t>
  </si>
  <si>
    <t xml:space="preserve">This tab is purely for reference to allow you to use the recognised abbreviations in completing the plan of operations. </t>
  </si>
  <si>
    <t>Thinning Yield (m3)</t>
  </si>
  <si>
    <t>Felling Yield (m3)</t>
  </si>
  <si>
    <t>Thin+Fell Yield (m3)</t>
  </si>
  <si>
    <t>Complete the sub-compartment record tab based on the current composition of your woodland.  Where relevant this information will automatically transfer to the other worksheets to limit duplication of effort. The inventory section is provided to support the management of your woodland and is not a formal requirement.   Cells in grey have been completed as an example of the type of information to provide.</t>
  </si>
  <si>
    <r>
      <t>M</t>
    </r>
    <r>
      <rPr>
        <b/>
        <vertAlign val="superscript"/>
        <sz val="10"/>
        <rFont val="Verdana"/>
        <family val="2"/>
      </rPr>
      <t>3</t>
    </r>
    <r>
      <rPr>
        <b/>
        <sz val="10"/>
        <rFont val="Verdana"/>
        <family val="2"/>
      </rPr>
      <t xml:space="preserve"> </t>
    </r>
  </si>
  <si>
    <t>Guidance</t>
  </si>
  <si>
    <t>Con</t>
  </si>
  <si>
    <t>Bdlf</t>
  </si>
  <si>
    <t xml:space="preserve">Felling  </t>
  </si>
  <si>
    <t>(information required to produce a ten year felling licence, compliant with EUTR &amp; CPET Category B)</t>
  </si>
  <si>
    <t>Spp: Species to be restocked 
%: Percentage of restock area, split by species</t>
  </si>
  <si>
    <t>Restocking</t>
  </si>
  <si>
    <t>Sub-Cpt Record</t>
  </si>
  <si>
    <t>Vol per Ha (m3)</t>
  </si>
  <si>
    <t>Fields for your own Management Purposes</t>
  </si>
  <si>
    <t>Continuous Cover Forestry</t>
  </si>
  <si>
    <t xml:space="preserve">The work programme sheet allows you to communicate your planned activities to support achievement of your objectives.  This is for your own management purposes but can be used by the FC to inform our plan approval process. </t>
  </si>
  <si>
    <t>No change Native</t>
  </si>
  <si>
    <t>Non-native to Native</t>
  </si>
  <si>
    <t>No change Non-native</t>
  </si>
  <si>
    <t>Common Name</t>
  </si>
  <si>
    <t>Botanical Name</t>
  </si>
  <si>
    <t>Code</t>
  </si>
  <si>
    <t>Group (Broadleaf, Conifer)</t>
  </si>
  <si>
    <t>SY</t>
  </si>
  <si>
    <t>NOM</t>
  </si>
  <si>
    <t>BI</t>
  </si>
  <si>
    <t>PO</t>
  </si>
  <si>
    <t>HCH</t>
  </si>
  <si>
    <t>AR</t>
  </si>
  <si>
    <t>CAR</t>
  </si>
  <si>
    <t>GAR</t>
  </si>
  <si>
    <t>RAR</t>
  </si>
  <si>
    <t>VAR</t>
  </si>
  <si>
    <t>WCH</t>
  </si>
  <si>
    <t>BCH</t>
  </si>
  <si>
    <t>RON</t>
  </si>
  <si>
    <t>RAN</t>
  </si>
  <si>
    <t>HAZ</t>
  </si>
  <si>
    <t>XB</t>
  </si>
  <si>
    <t>MB</t>
  </si>
  <si>
    <t>SEM</t>
  </si>
  <si>
    <t>BE</t>
  </si>
  <si>
    <t>LLI</t>
  </si>
  <si>
    <t>EEM</t>
  </si>
  <si>
    <t>CLI</t>
  </si>
  <si>
    <t>LI</t>
  </si>
  <si>
    <t>HBM</t>
  </si>
  <si>
    <t>SC</t>
  </si>
  <si>
    <t>ROK</t>
  </si>
  <si>
    <t>EM</t>
  </si>
  <si>
    <t>WEM</t>
  </si>
  <si>
    <t>XBI</t>
  </si>
  <si>
    <t>XOK</t>
  </si>
  <si>
    <t>XPO</t>
  </si>
  <si>
    <t>QFR</t>
  </si>
  <si>
    <t>FOR</t>
  </si>
  <si>
    <t>QPU</t>
  </si>
  <si>
    <t>POK</t>
  </si>
  <si>
    <t>QPY</t>
  </si>
  <si>
    <t>QAL</t>
  </si>
  <si>
    <t>SOK</t>
  </si>
  <si>
    <t>QCE</t>
  </si>
  <si>
    <t>QIL</t>
  </si>
  <si>
    <t>BPA</t>
  </si>
  <si>
    <t>ASA</t>
  </si>
  <si>
    <t>FPE</t>
  </si>
  <si>
    <t>PBI</t>
  </si>
  <si>
    <t>AMA</t>
  </si>
  <si>
    <t>FAM</t>
  </si>
  <si>
    <t>FAN</t>
  </si>
  <si>
    <t>FM</t>
  </si>
  <si>
    <t>SBI</t>
  </si>
  <si>
    <t>XWL</t>
  </si>
  <si>
    <t>HOL</t>
  </si>
  <si>
    <t>XNO</t>
  </si>
  <si>
    <t>CAP</t>
  </si>
  <si>
    <t>NPU</t>
  </si>
  <si>
    <t>LPL</t>
  </si>
  <si>
    <t>XPL</t>
  </si>
  <si>
    <t>BPO</t>
  </si>
  <si>
    <t>ROW</t>
  </si>
  <si>
    <t>JNI</t>
  </si>
  <si>
    <t>XEU</t>
  </si>
  <si>
    <t>XWA</t>
  </si>
  <si>
    <t>WPO</t>
  </si>
  <si>
    <t>ASP</t>
  </si>
  <si>
    <t>PSP</t>
  </si>
  <si>
    <t>TUL</t>
  </si>
  <si>
    <t>COV</t>
  </si>
  <si>
    <t>WWL</t>
  </si>
  <si>
    <t>SCI</t>
  </si>
  <si>
    <t>GWL</t>
  </si>
  <si>
    <t>IAR</t>
  </si>
  <si>
    <t>JRE</t>
  </si>
  <si>
    <t>BOX</t>
  </si>
  <si>
    <t>XCH</t>
  </si>
  <si>
    <t>WST</t>
  </si>
  <si>
    <t>CWL</t>
  </si>
  <si>
    <t>GPO</t>
  </si>
  <si>
    <t>EGU</t>
  </si>
  <si>
    <t>ENI</t>
  </si>
  <si>
    <t>WHI</t>
  </si>
  <si>
    <t>HAW</t>
  </si>
  <si>
    <t>CP</t>
  </si>
  <si>
    <t>LP</t>
  </si>
  <si>
    <t>AUP</t>
  </si>
  <si>
    <t>MAP</t>
  </si>
  <si>
    <t>WEP</t>
  </si>
  <si>
    <t>MOP</t>
  </si>
  <si>
    <t>BIP</t>
  </si>
  <si>
    <t>RAP</t>
  </si>
  <si>
    <t>PDP</t>
  </si>
  <si>
    <t>MCP</t>
  </si>
  <si>
    <t>XP</t>
  </si>
  <si>
    <t>NS</t>
  </si>
  <si>
    <t>OMS</t>
  </si>
  <si>
    <t>XS</t>
  </si>
  <si>
    <t>EL</t>
  </si>
  <si>
    <t>HL</t>
  </si>
  <si>
    <t>DF</t>
  </si>
  <si>
    <t>WH</t>
  </si>
  <si>
    <t>RC</t>
  </si>
  <si>
    <t>LC</t>
  </si>
  <si>
    <t>LEC</t>
  </si>
  <si>
    <t>GF</t>
  </si>
  <si>
    <t>NF</t>
  </si>
  <si>
    <t>ESF</t>
  </si>
  <si>
    <t>XF</t>
  </si>
  <si>
    <t>JCR</t>
  </si>
  <si>
    <t>RSQ</t>
  </si>
  <si>
    <t>WSQ</t>
  </si>
  <si>
    <t>XC</t>
  </si>
  <si>
    <t>MC</t>
  </si>
  <si>
    <t>PAR</t>
  </si>
  <si>
    <t>PYU</t>
  </si>
  <si>
    <t>PEL</t>
  </si>
  <si>
    <t>PMO</t>
  </si>
  <si>
    <t>PBR</t>
  </si>
  <si>
    <t>PAY</t>
  </si>
  <si>
    <t>PKO</t>
  </si>
  <si>
    <t>PWA</t>
  </si>
  <si>
    <t>PTA</t>
  </si>
  <si>
    <t>LCD</t>
  </si>
  <si>
    <t>YEW</t>
  </si>
  <si>
    <t>NMF</t>
  </si>
  <si>
    <t>ORS</t>
  </si>
  <si>
    <t>XL</t>
  </si>
  <si>
    <t>XCD</t>
  </si>
  <si>
    <t>CAT</t>
  </si>
  <si>
    <t>BMF</t>
  </si>
  <si>
    <t>GKF</t>
  </si>
  <si>
    <t>RF</t>
  </si>
  <si>
    <t>Oak (robur/petraea)</t>
  </si>
  <si>
    <t>Quercus spp</t>
  </si>
  <si>
    <t>Sycamore</t>
  </si>
  <si>
    <t>Acer pseudoplatanus</t>
  </si>
  <si>
    <t>Norway maple</t>
  </si>
  <si>
    <t>Acer platanoides</t>
  </si>
  <si>
    <t>Ash</t>
  </si>
  <si>
    <t>Fraxinus excelsior</t>
  </si>
  <si>
    <t>Birch (downy/silver)</t>
  </si>
  <si>
    <t>Betula pubescens/pendula</t>
  </si>
  <si>
    <t>Hybrid poplar</t>
  </si>
  <si>
    <t>Populus serotina/trichocarpa</t>
  </si>
  <si>
    <t>Horse chestnut</t>
  </si>
  <si>
    <t>Aesculus hippocastanum</t>
  </si>
  <si>
    <t>Alder</t>
  </si>
  <si>
    <t>Alnus spp</t>
  </si>
  <si>
    <t>Common alder</t>
  </si>
  <si>
    <t>Alnus gultinosa</t>
  </si>
  <si>
    <t>Grey alder</t>
  </si>
  <si>
    <t>Alnus incana</t>
  </si>
  <si>
    <t>Red alder</t>
  </si>
  <si>
    <t>Alnus rubra</t>
  </si>
  <si>
    <t>Green alder</t>
  </si>
  <si>
    <t>Alnus viridis</t>
  </si>
  <si>
    <t>Wild cherry/gean</t>
  </si>
  <si>
    <t>Prunus avium</t>
  </si>
  <si>
    <t>Bird cherry</t>
  </si>
  <si>
    <t>Prunus padus</t>
  </si>
  <si>
    <t>Roble</t>
  </si>
  <si>
    <t>Nothofagus obliqua</t>
  </si>
  <si>
    <t>Raoul/rauli</t>
  </si>
  <si>
    <t>Nothofagus nervosa</t>
  </si>
  <si>
    <t>Hazel</t>
  </si>
  <si>
    <t>Corylus avellana</t>
  </si>
  <si>
    <t>other broadleaves</t>
  </si>
  <si>
    <t xml:space="preserve"> </t>
  </si>
  <si>
    <t>Mixed broadleaves</t>
  </si>
  <si>
    <t>Smooth-leaved elm</t>
  </si>
  <si>
    <t>Ulmus carpinifolia</t>
  </si>
  <si>
    <t>Beech</t>
  </si>
  <si>
    <t>Fagus sylvatica</t>
  </si>
  <si>
    <t>Large-leaved lime</t>
  </si>
  <si>
    <t>Tilia platyphyllos</t>
  </si>
  <si>
    <t>English elm</t>
  </si>
  <si>
    <t>Ulmus procera</t>
  </si>
  <si>
    <t>Common lime</t>
  </si>
  <si>
    <t>Tilia europaea</t>
  </si>
  <si>
    <t>Lime</t>
  </si>
  <si>
    <t>Tilia spp</t>
  </si>
  <si>
    <t>Hornbeam</t>
  </si>
  <si>
    <t>Carpinus betulus</t>
  </si>
  <si>
    <t>Sweet chestnut</t>
  </si>
  <si>
    <t>Castanea sativa</t>
  </si>
  <si>
    <t>Red oak</t>
  </si>
  <si>
    <t>Quercus borealis</t>
  </si>
  <si>
    <t>Elm</t>
  </si>
  <si>
    <t>Ulmus spp</t>
  </si>
  <si>
    <t>Wych elm</t>
  </si>
  <si>
    <t>Ulmus glabra</t>
  </si>
  <si>
    <t>Small-leaved lime</t>
  </si>
  <si>
    <t>Tilia cordata</t>
  </si>
  <si>
    <t>other birches</t>
  </si>
  <si>
    <t>Betula spp</t>
  </si>
  <si>
    <t>other oak spp</t>
  </si>
  <si>
    <t>other poplar spp</t>
  </si>
  <si>
    <t>Populus spp</t>
  </si>
  <si>
    <t>Hungarian oak</t>
  </si>
  <si>
    <t>Quercus frainetto</t>
  </si>
  <si>
    <t>Oriental beech</t>
  </si>
  <si>
    <t>Fagus orientalis</t>
  </si>
  <si>
    <t>Downy oak</t>
  </si>
  <si>
    <t>Quercus pubescens</t>
  </si>
  <si>
    <t>Pedunculate/common oak</t>
  </si>
  <si>
    <t>Quercus robur</t>
  </si>
  <si>
    <t>Pyrenean oak</t>
  </si>
  <si>
    <t>Quercus pyrenaica</t>
  </si>
  <si>
    <t>White oak</t>
  </si>
  <si>
    <t>Quercus alba</t>
  </si>
  <si>
    <t>Sessile oak</t>
  </si>
  <si>
    <t>Quercus petraea</t>
  </si>
  <si>
    <t>Turkey oak</t>
  </si>
  <si>
    <t>Quercus cerris</t>
  </si>
  <si>
    <t>Holm oak</t>
  </si>
  <si>
    <t>Quercus ilex</t>
  </si>
  <si>
    <t>Paper-bark birch</t>
  </si>
  <si>
    <t>Betula papyrifera</t>
  </si>
  <si>
    <t>Silver maple</t>
  </si>
  <si>
    <t>Acer saccharinum</t>
  </si>
  <si>
    <t>Red ash</t>
  </si>
  <si>
    <t>Fraxinus pennsylvanica</t>
  </si>
  <si>
    <t>Downy birch</t>
  </si>
  <si>
    <t>Betula pubescens</t>
  </si>
  <si>
    <t>Big leaf maple</t>
  </si>
  <si>
    <t>Acer macrophyllum</t>
  </si>
  <si>
    <t>White ash</t>
  </si>
  <si>
    <t>Fraxinus americana</t>
  </si>
  <si>
    <t>Narrow-leafed ash</t>
  </si>
  <si>
    <t>Fraxinus angustifolia</t>
  </si>
  <si>
    <t>Field maple</t>
  </si>
  <si>
    <t>Acer campestre</t>
  </si>
  <si>
    <t>Silver birch</t>
  </si>
  <si>
    <t>Betula pendula</t>
  </si>
  <si>
    <t>other willows</t>
  </si>
  <si>
    <t>Salix spp</t>
  </si>
  <si>
    <t>Holly species</t>
  </si>
  <si>
    <t>Ilex spp</t>
  </si>
  <si>
    <t>other Nothofagus</t>
  </si>
  <si>
    <t>Nothofagus spp</t>
  </si>
  <si>
    <t>Crab apple</t>
  </si>
  <si>
    <t>Malus sylvestris</t>
  </si>
  <si>
    <t>Lenga</t>
  </si>
  <si>
    <t>Nothofagus pumilio</t>
  </si>
  <si>
    <t>London plane</t>
  </si>
  <si>
    <t>Platanus x acerifolia</t>
  </si>
  <si>
    <t>Plane spp</t>
  </si>
  <si>
    <t>Platanus spp</t>
  </si>
  <si>
    <t>Black poplar</t>
  </si>
  <si>
    <t>Populus nigra</t>
  </si>
  <si>
    <t>Rowan</t>
  </si>
  <si>
    <t>Sorbus aucuparia</t>
  </si>
  <si>
    <t>Black walnut</t>
  </si>
  <si>
    <t>Juglans nigra</t>
  </si>
  <si>
    <t>other Eucalyptus</t>
  </si>
  <si>
    <t>Eucalyptus spp</t>
  </si>
  <si>
    <t>other walnut</t>
  </si>
  <si>
    <t>Juglans spp</t>
  </si>
  <si>
    <t>White poplar</t>
  </si>
  <si>
    <t>Populus alba</t>
  </si>
  <si>
    <t>Aspen</t>
  </si>
  <si>
    <t>Populus tremula</t>
  </si>
  <si>
    <t>Blackthorn</t>
  </si>
  <si>
    <t>Prunus spinosa</t>
  </si>
  <si>
    <t>Tulip tree</t>
  </si>
  <si>
    <t>Liriodendron tulipifera</t>
  </si>
  <si>
    <t>Shagbark hickory</t>
  </si>
  <si>
    <t>Carya ovata</t>
  </si>
  <si>
    <t>White willow</t>
  </si>
  <si>
    <t>Salix alba</t>
  </si>
  <si>
    <t>Grey willow</t>
  </si>
  <si>
    <t>Salix cinerea</t>
  </si>
  <si>
    <t>Goat willow</t>
  </si>
  <si>
    <t>Salix caprea</t>
  </si>
  <si>
    <t>Italian alder</t>
  </si>
  <si>
    <t>Alnus cordata</t>
  </si>
  <si>
    <t>Common walnut</t>
  </si>
  <si>
    <t>Juglans regia</t>
  </si>
  <si>
    <t>Box</t>
  </si>
  <si>
    <t>Buxus spp</t>
  </si>
  <si>
    <t>other cherry spp</t>
  </si>
  <si>
    <t>Prunus spp</t>
  </si>
  <si>
    <t>Wild service tree</t>
  </si>
  <si>
    <t>Sorbus torminalis</t>
  </si>
  <si>
    <t>Crack willow</t>
  </si>
  <si>
    <t>Salix fragilis</t>
  </si>
  <si>
    <t>Grey poplar</t>
  </si>
  <si>
    <t>Populus canescens</t>
  </si>
  <si>
    <t>Cider gum</t>
  </si>
  <si>
    <t>Eucalyptus gunnii</t>
  </si>
  <si>
    <t>Shining gum</t>
  </si>
  <si>
    <t>Eucalyptus nitens</t>
  </si>
  <si>
    <t>Whitebeam</t>
  </si>
  <si>
    <t>Sorbus aria</t>
  </si>
  <si>
    <t>Hawthorn species</t>
  </si>
  <si>
    <t>Crataegus spp</t>
  </si>
  <si>
    <t>Scots pine</t>
  </si>
  <si>
    <t>Pinus sylvestris</t>
  </si>
  <si>
    <t>Corsican pine</t>
  </si>
  <si>
    <t>Pinus nigra var maritima</t>
  </si>
  <si>
    <t>Lodgepole pine</t>
  </si>
  <si>
    <t>Pinus contorta</t>
  </si>
  <si>
    <t>Austrian pine</t>
  </si>
  <si>
    <t>Pinus nigra var nigra</t>
  </si>
  <si>
    <t>Maritime pine</t>
  </si>
  <si>
    <t>Pinus pinaster</t>
  </si>
  <si>
    <t>Weymouth pine</t>
  </si>
  <si>
    <t>Pinus strobus</t>
  </si>
  <si>
    <t>Mountain pine</t>
  </si>
  <si>
    <t>Pinus uncinata</t>
  </si>
  <si>
    <t>Bishop pine</t>
  </si>
  <si>
    <t>Pinus muricata</t>
  </si>
  <si>
    <t>Monterey pine</t>
  </si>
  <si>
    <t>Pinus radiata</t>
  </si>
  <si>
    <t>Ponderosa pine</t>
  </si>
  <si>
    <t>Pinus ponderosa</t>
  </si>
  <si>
    <t>Macedonian pine</t>
  </si>
  <si>
    <t>Pinus peuce</t>
  </si>
  <si>
    <t>other pines</t>
  </si>
  <si>
    <t>Pinus spp</t>
  </si>
  <si>
    <t>Sitka spruce</t>
  </si>
  <si>
    <t>Picea sitchensis</t>
  </si>
  <si>
    <t>Norway spruce</t>
  </si>
  <si>
    <t>Picea abies</t>
  </si>
  <si>
    <t>Serbian spruce</t>
  </si>
  <si>
    <t>Picea omorika</t>
  </si>
  <si>
    <t>other spruces</t>
  </si>
  <si>
    <t>Picea spp</t>
  </si>
  <si>
    <t>European larch</t>
  </si>
  <si>
    <t>Larix decidua</t>
  </si>
  <si>
    <t>Japanese larch</t>
  </si>
  <si>
    <t>Larix kaempferi</t>
  </si>
  <si>
    <t>Hybrid larch</t>
  </si>
  <si>
    <t>Larix x eurolepis</t>
  </si>
  <si>
    <t>Douglas fir</t>
  </si>
  <si>
    <t>Pseudotsuga menziesii</t>
  </si>
  <si>
    <t>Western hemlock</t>
  </si>
  <si>
    <t>Tsuga heterophylla</t>
  </si>
  <si>
    <t>Thuja plicata</t>
  </si>
  <si>
    <t>Lawsons cypress</t>
  </si>
  <si>
    <t>Chamaecyparis lawsoniana</t>
  </si>
  <si>
    <t>Leyland cypress</t>
  </si>
  <si>
    <t>Cupressocyparis leylandii</t>
  </si>
  <si>
    <t>Grand Fir</t>
  </si>
  <si>
    <t>Abies grandis</t>
  </si>
  <si>
    <t>Noble fir</t>
  </si>
  <si>
    <t>Abies procera</t>
  </si>
  <si>
    <t>European silver fir</t>
  </si>
  <si>
    <t>Abies alba</t>
  </si>
  <si>
    <t>other firs (Abies)</t>
  </si>
  <si>
    <t>Abies spp</t>
  </si>
  <si>
    <t>Japanese cedar</t>
  </si>
  <si>
    <t>Cryptomeria japonica</t>
  </si>
  <si>
    <t>Coast redwood</t>
  </si>
  <si>
    <t>Sequoia sempervirens</t>
  </si>
  <si>
    <t>Wellingtonia</t>
  </si>
  <si>
    <t>Sequoiadendron giganteum</t>
  </si>
  <si>
    <t>other conifers</t>
  </si>
  <si>
    <t>Mixed conifers</t>
  </si>
  <si>
    <t>Armand's pine</t>
  </si>
  <si>
    <t>Pinus armandii</t>
  </si>
  <si>
    <t>Yunnan pine</t>
  </si>
  <si>
    <t>Pinus yunnanensis</t>
  </si>
  <si>
    <t>Slash pine</t>
  </si>
  <si>
    <t>Pinus ellottii</t>
  </si>
  <si>
    <t>Western white pine</t>
  </si>
  <si>
    <t>Pinus monticola</t>
  </si>
  <si>
    <t>Calabrian pine</t>
  </si>
  <si>
    <t>Pinus brutia</t>
  </si>
  <si>
    <t>Mexican white pine</t>
  </si>
  <si>
    <t>Pinus ayacahuite</t>
  </si>
  <si>
    <t>Korean pine</t>
  </si>
  <si>
    <t>Pinus koreana</t>
  </si>
  <si>
    <t>Bhutan pine</t>
  </si>
  <si>
    <t>Pinus wallichiana</t>
  </si>
  <si>
    <t>Loblolly pine</t>
  </si>
  <si>
    <t>Pinus taeda</t>
  </si>
  <si>
    <t>Cedar of Lebanon</t>
  </si>
  <si>
    <t>Cedrus libani</t>
  </si>
  <si>
    <t>Yew</t>
  </si>
  <si>
    <t>Taxus baccata</t>
  </si>
  <si>
    <t>Nordmann fir</t>
  </si>
  <si>
    <t>Abies nordmanniana</t>
  </si>
  <si>
    <t>Oriental spruce</t>
  </si>
  <si>
    <t>Picea orientalis</t>
  </si>
  <si>
    <t>other larches</t>
  </si>
  <si>
    <t>Larix spp</t>
  </si>
  <si>
    <t>other Cedar</t>
  </si>
  <si>
    <t>Cedrus spp</t>
  </si>
  <si>
    <t>Atlas cedar</t>
  </si>
  <si>
    <t>Cedrus atlantica</t>
  </si>
  <si>
    <t>Abies bornmuelleriana</t>
  </si>
  <si>
    <t>Grecian fir</t>
  </si>
  <si>
    <t>Abies cephalonica</t>
  </si>
  <si>
    <t>Red (pacific silver) fir</t>
  </si>
  <si>
    <t>Abies amabilis</t>
  </si>
  <si>
    <t>B</t>
  </si>
  <si>
    <t>C</t>
  </si>
  <si>
    <t>Bornmuller's fir</t>
  </si>
  <si>
    <t>Est Volume (m3) bdlv</t>
  </si>
  <si>
    <t>Est Volume (m3) con</t>
  </si>
  <si>
    <t xml:space="preserve">Spp: Identify species that are more than 20% of the total felling volume, at or below 20% record as MB or MC </t>
  </si>
  <si>
    <t xml:space="preserve">This section provides the information required to allow us to offer a 10 year felling/thinning licence which also meets the requirements of sustainable timber procurement through CPET Category B and EU timber regulations.  Basic sub-cpt information will auto populate from the data previously entered. Information on restocking is needed to offer a conditional felling licence.  </t>
  </si>
  <si>
    <t>b</t>
  </si>
  <si>
    <t>c</t>
  </si>
  <si>
    <t>d</t>
  </si>
  <si>
    <t>e</t>
  </si>
  <si>
    <t>f</t>
  </si>
  <si>
    <t>g</t>
  </si>
  <si>
    <t>h</t>
  </si>
  <si>
    <t>j</t>
  </si>
  <si>
    <t>k</t>
  </si>
  <si>
    <t>m</t>
  </si>
  <si>
    <t>n</t>
  </si>
  <si>
    <t>new</t>
  </si>
  <si>
    <t>be ss nbl el</t>
  </si>
  <si>
    <t>ss mb</t>
  </si>
  <si>
    <t>ok</t>
  </si>
  <si>
    <t>df ss ns el sy</t>
  </si>
  <si>
    <t>mb</t>
  </si>
  <si>
    <t>be jl</t>
  </si>
  <si>
    <t>be hl jl</t>
  </si>
  <si>
    <t>sp hl be mb</t>
  </si>
  <si>
    <t>el nbl</t>
  </si>
  <si>
    <t>be ah</t>
  </si>
  <si>
    <t>ah</t>
  </si>
  <si>
    <t>sy hl</t>
  </si>
  <si>
    <t>be</t>
  </si>
  <si>
    <t>be el</t>
  </si>
  <si>
    <t>sp ns jl mb</t>
  </si>
  <si>
    <t>sp bi ok ah</t>
  </si>
  <si>
    <t>ns sp df el be nbl</t>
  </si>
  <si>
    <t>hl df ns sy</t>
  </si>
  <si>
    <t>ah sy</t>
  </si>
  <si>
    <t>wsh ah sy</t>
  </si>
  <si>
    <t>hl ss</t>
  </si>
  <si>
    <t>el sp</t>
  </si>
  <si>
    <t>sp</t>
  </si>
  <si>
    <t>df sp el cp ok</t>
  </si>
  <si>
    <t>sp el</t>
  </si>
  <si>
    <t>sy ok</t>
  </si>
  <si>
    <t>hl sp</t>
  </si>
  <si>
    <t>ss hl</t>
  </si>
  <si>
    <t>bi sp</t>
  </si>
  <si>
    <t>sp hl be nbl</t>
  </si>
  <si>
    <t>sp hl ns be sy mb</t>
  </si>
  <si>
    <t>df hl ss ns</t>
  </si>
  <si>
    <t>hl el sp ah sy</t>
  </si>
  <si>
    <t>el</t>
  </si>
  <si>
    <t>mb ah</t>
  </si>
  <si>
    <t>ah be hl</t>
  </si>
  <si>
    <t>el ah</t>
  </si>
  <si>
    <t>sy el ok ah</t>
  </si>
  <si>
    <t>el sp ss</t>
  </si>
  <si>
    <t>sp ss el</t>
  </si>
  <si>
    <t>el sp bi</t>
  </si>
  <si>
    <t>hl bi ok</t>
  </si>
  <si>
    <t>bi sy ah</t>
  </si>
  <si>
    <t>df hl sp</t>
  </si>
  <si>
    <t>ns el</t>
  </si>
  <si>
    <t>hl mb</t>
  </si>
  <si>
    <t>hl</t>
  </si>
  <si>
    <t>sy ah</t>
  </si>
  <si>
    <t>hl sy</t>
  </si>
  <si>
    <t xml:space="preserve">hl df  </t>
  </si>
  <si>
    <t>el sp mb</t>
  </si>
  <si>
    <t>ah mb ss ns</t>
  </si>
  <si>
    <t>ss ok</t>
  </si>
  <si>
    <t>ns</t>
  </si>
  <si>
    <t>df</t>
  </si>
  <si>
    <t>ah ss</t>
  </si>
  <si>
    <t>sp hl</t>
  </si>
  <si>
    <t>hl ss bi</t>
  </si>
  <si>
    <t>cp ah</t>
  </si>
  <si>
    <t>sy</t>
  </si>
  <si>
    <t>ah sy hl sp ns</t>
  </si>
  <si>
    <t>wch ah</t>
  </si>
  <si>
    <t>hl cp</t>
  </si>
  <si>
    <t>sp df</t>
  </si>
  <si>
    <t xml:space="preserve">df ss </t>
  </si>
  <si>
    <t>el df ns</t>
  </si>
  <si>
    <t>sp el sy</t>
  </si>
  <si>
    <t>bi</t>
  </si>
  <si>
    <t xml:space="preserve">sp mc </t>
  </si>
  <si>
    <t>sp mc bi</t>
  </si>
  <si>
    <t>Xmas tree</t>
  </si>
  <si>
    <t>df ns el be</t>
  </si>
  <si>
    <t>PAWS SSSI</t>
  </si>
  <si>
    <t>SSSI</t>
  </si>
  <si>
    <t>PAWS (part)</t>
  </si>
  <si>
    <t>AVE YC</t>
  </si>
  <si>
    <t>4 6 12</t>
  </si>
  <si>
    <t>3 4 8</t>
  </si>
  <si>
    <t>2 4 6</t>
  </si>
  <si>
    <t>10 18 8 4</t>
  </si>
  <si>
    <t>10 4 4</t>
  </si>
  <si>
    <t>14 6 8 6 6 4</t>
  </si>
  <si>
    <t>4 6</t>
  </si>
  <si>
    <t>8 12</t>
  </si>
  <si>
    <t>8 8 10 4 6</t>
  </si>
  <si>
    <t>2 8</t>
  </si>
  <si>
    <t>8 8 4 2</t>
  </si>
  <si>
    <t>4 6 8</t>
  </si>
  <si>
    <t>8 6 10 8</t>
  </si>
  <si>
    <t>6 4</t>
  </si>
  <si>
    <t>6 8 10</t>
  </si>
  <si>
    <t>6 10 8</t>
  </si>
  <si>
    <t>8 4</t>
  </si>
  <si>
    <t>10 8 8</t>
  </si>
  <si>
    <t>10 6</t>
  </si>
  <si>
    <t>10 4</t>
  </si>
  <si>
    <t>4 10 12</t>
  </si>
  <si>
    <t>14 2</t>
  </si>
  <si>
    <t xml:space="preserve">12 4 </t>
  </si>
  <si>
    <t>14 6 4</t>
  </si>
  <si>
    <t>4 8 6 14</t>
  </si>
  <si>
    <t>8 6</t>
  </si>
  <si>
    <t>6 14</t>
  </si>
  <si>
    <t>16 6 4</t>
  </si>
  <si>
    <t>1971/2007</t>
  </si>
  <si>
    <t>1750/1900/1971</t>
  </si>
  <si>
    <t>mc/mb</t>
  </si>
  <si>
    <t>bl</t>
  </si>
  <si>
    <t>con</t>
  </si>
  <si>
    <t>Open ground ha</t>
  </si>
  <si>
    <t>ss</t>
  </si>
  <si>
    <t>LTR</t>
  </si>
  <si>
    <t>ah/sy/be/li/ok</t>
  </si>
  <si>
    <t>ah/sy/be/li/ok/wl</t>
  </si>
  <si>
    <t>T</t>
  </si>
  <si>
    <t>be/sy/ah/el</t>
  </si>
  <si>
    <t xml:space="preserve">sp </t>
  </si>
  <si>
    <t>jl</t>
  </si>
  <si>
    <t>li</t>
  </si>
  <si>
    <t>ah/be/po/hl</t>
  </si>
  <si>
    <t>po</t>
  </si>
  <si>
    <t>83</t>
  </si>
  <si>
    <t>cp</t>
  </si>
  <si>
    <t>ah be sy</t>
  </si>
  <si>
    <t>2022</t>
  </si>
  <si>
    <t>2019</t>
  </si>
  <si>
    <t>2024</t>
  </si>
  <si>
    <t>el sp ah</t>
  </si>
  <si>
    <t>2025</t>
  </si>
  <si>
    <t>2027</t>
  </si>
  <si>
    <t xml:space="preserve">ah ok </t>
  </si>
  <si>
    <t>2021</t>
  </si>
  <si>
    <t>el ah be sy</t>
  </si>
  <si>
    <t>2028</t>
  </si>
  <si>
    <t>2021 - 2042</t>
  </si>
  <si>
    <t>el sp df hl</t>
  </si>
  <si>
    <t>sl</t>
  </si>
  <si>
    <t>df hl mb</t>
  </si>
  <si>
    <t>ah sy, hl</t>
  </si>
  <si>
    <t>ASNW</t>
  </si>
  <si>
    <t xml:space="preserve">df ns  </t>
  </si>
  <si>
    <t>ok ah</t>
  </si>
  <si>
    <t>ah sy sp</t>
  </si>
  <si>
    <t>ah el</t>
  </si>
  <si>
    <t>2020</t>
  </si>
  <si>
    <t>wch</t>
  </si>
  <si>
    <t>0k,be,ah,sy,mb</t>
  </si>
  <si>
    <t>ok,mb</t>
  </si>
  <si>
    <t>2030</t>
  </si>
  <si>
    <t>sy,ok,mb</t>
  </si>
  <si>
    <t>ok,ah,be</t>
  </si>
  <si>
    <t>2035</t>
  </si>
  <si>
    <t>wrc</t>
  </si>
  <si>
    <t>mc @ 2500, mb @1600</t>
  </si>
  <si>
    <t xml:space="preserve">Total % including open space </t>
  </si>
  <si>
    <t>Stocking Density /ha</t>
  </si>
  <si>
    <t>nbl to be retained</t>
  </si>
  <si>
    <t>mb present to be retained</t>
  </si>
  <si>
    <t>mb found to be present are to be retained where feasible and safe to do so</t>
  </si>
  <si>
    <t>x</t>
  </si>
  <si>
    <t>To be retained as a long term retention with minimum intervention only when needed.</t>
  </si>
  <si>
    <t>habitat thinning to enhance biodiversity</t>
  </si>
  <si>
    <t>silvicultural thinning at a maximum intensity of 30% of the standing crop reducing the element of larch</t>
  </si>
  <si>
    <t>silvicultural thinning at a maximum intensity of 30% of the standing crop to enhance habitat and improve tree quality.</t>
  </si>
  <si>
    <t>silvicultural thinning at a maximum intensity of 30% of the standing crop to enhance habitat and improve tree quality. Reducing the element of larch.</t>
  </si>
  <si>
    <t>silvicultural thinning to improve tree quality.</t>
  </si>
  <si>
    <t>silvicultural thinning to improve tree quality</t>
  </si>
  <si>
    <t>Silvicultural thinning at a maximum intensity of 30% of the standing crop.</t>
  </si>
  <si>
    <t>Silvicultural thinning to favour better quality stems improving the woodland structure as an important landscape feature. Gradually reducing the element of larch throughout the crop.</t>
  </si>
  <si>
    <t>Silvicultural thinning to improve stand quality</t>
  </si>
  <si>
    <t>T/CF</t>
  </si>
  <si>
    <t>Clearfell conifers retaining in crop broadleaves present. Thin broadleaved fringe to enhance structural diversity maintain as landscape feature.</t>
  </si>
  <si>
    <t xml:space="preserve">silvicultural thinning at a maximum intensity of 30% of the standing crop to enhance habitat and improve tree quality. </t>
  </si>
  <si>
    <t>Phased clearfelling of conifer crops, retaining suitable mixed broadleaves found to be present. Increase the element of managed open habitat and broadleaved species</t>
  </si>
  <si>
    <t>Silviculturally thin at an intensity of up to 50% of the standing crop to encourage natural regeneration of broadleaves</t>
  </si>
  <si>
    <t>Low level thinning to improve structural and habitat diversity.</t>
  </si>
  <si>
    <t>silvicultural thinning at a maximum intensity of 30% of the standing crop to enhance habitat and improve tree quality favouring better quality oak.</t>
  </si>
  <si>
    <t>silvicultural thinning at a maximum intensity of 30% of the standing crop to enhance habitat and improve tree quality. Reducing the element of ash.</t>
  </si>
  <si>
    <t>silvicultural thinning at a maximum intensity of 30% of the standing crop to enhance habitat and improve tree quality. Selecting specimen mature NS as an internal landscape feature</t>
  </si>
  <si>
    <t>Silvicultural thin to favour large trees with retention potential.</t>
  </si>
  <si>
    <t xml:space="preserve">silvicultural thinning at a maximum intensity of 50% of the standing crop to enhance habitat and improve tree quality. </t>
  </si>
  <si>
    <t xml:space="preserve">silvicultural thinning at a maximum intensity of 30% of the standing crop to improve tree quality. </t>
  </si>
  <si>
    <t xml:space="preserve">silvicultural thinning at a maximum intensity of 50% of the standing crop to reduce the element of ash favouring the oak. </t>
  </si>
  <si>
    <t>silvicultural thinning at a maximum intensity of 30% of the standing crop to enhance habitat and improve tree quality. Reducing the element of ash. Monitor for DNB</t>
  </si>
  <si>
    <t>silvicultural thinning at a maximum intensity of 50% of the standing crop to enhance habitat and improve tree quality.</t>
  </si>
  <si>
    <t>silvicultural thinning at a maximum intensity of 30% of the standing crop to enhance habitat and improve tree quality. Reducing the element of ash. Favouring good quality WCH</t>
  </si>
  <si>
    <t>silvicultural thinning at a maximum intensity of 30% of the standing crop to enhance habitat and improve tree quality. Reducing the element of larch. Monitoring for DNB</t>
  </si>
  <si>
    <t>Biodiversity thinning to improve habitat diversity</t>
  </si>
  <si>
    <t>Riparian woodland To be retained as a long term retention with minimum intervention only when needed.</t>
  </si>
  <si>
    <t>manage as Christmas trees</t>
  </si>
  <si>
    <t>silvicultural thinning at a maximum intensity of 30% of the standing crop reducing the element of larch.</t>
  </si>
  <si>
    <t>silvicultural thinning at a maximum intensity of 30% of the standing crop focusing on reducing the ss element of the crop.</t>
  </si>
  <si>
    <t>Woodland Property Name: Duncombe Park Estate</t>
  </si>
  <si>
    <t>silvicultural thinning at a maximum intensity of 40% of the standing crop reducing the element of larch to enable gradual transformation to a broadleaved dominant woodland.</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</si>
</sst>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58">
    <font>
      <sz val="10"/>
      <color theme="1"/>
      <name val="Verdana"/>
      <family val="2"/>
    </font>
    <font>
      <sz val="10"/>
      <color indexed="8"/>
      <name val="Verdana"/>
      <family val="2"/>
    </font>
    <font>
      <b/>
      <sz val="10"/>
      <name val="Verdana"/>
      <family val="2"/>
    </font>
    <font>
      <sz val="10"/>
      <name val="Verdana"/>
      <family val="2"/>
    </font>
    <font>
      <i/>
      <sz val="10"/>
      <name val="Verdana"/>
      <family val="2"/>
    </font>
    <font>
      <sz val="10"/>
      <name val="Arial"/>
      <family val="2"/>
    </font>
    <font>
      <sz val="26"/>
      <name val="Verdana"/>
      <family val="2"/>
    </font>
    <font>
      <b/>
      <sz val="12"/>
      <color indexed="9"/>
      <name val="Verdana"/>
      <family val="2"/>
    </font>
    <font>
      <b/>
      <sz val="10"/>
      <color indexed="8"/>
      <name val="Verdana"/>
      <family val="2"/>
    </font>
    <font>
      <b/>
      <sz val="20"/>
      <color indexed="9"/>
      <name val="Verdana"/>
      <family val="2"/>
    </font>
    <font>
      <i/>
      <sz val="10"/>
      <color indexed="8"/>
      <name val="Verdana"/>
      <family val="2"/>
    </font>
    <font>
      <sz val="26"/>
      <color indexed="9"/>
      <name val="Verdana"/>
      <family val="2"/>
    </font>
    <font>
      <sz val="16"/>
      <color indexed="9"/>
      <name val="Verdana"/>
      <family val="2"/>
    </font>
    <font>
      <sz val="10"/>
      <color indexed="9"/>
      <name val="Verdana"/>
      <family val="2"/>
    </font>
    <font>
      <b/>
      <vertAlign val="superscript"/>
      <sz val="10"/>
      <name val="Verdana"/>
      <family val="2"/>
    </font>
    <font>
      <sz val="24"/>
      <color indexed="9"/>
      <name val="Verdana"/>
      <family val="2"/>
    </font>
    <font>
      <sz val="22"/>
      <color indexed="9"/>
      <name val="Verdana"/>
      <family val="2"/>
    </font>
    <font>
      <sz val="18"/>
      <color indexed="9"/>
      <name val="Verdana"/>
      <family val="2"/>
    </font>
    <font>
      <sz val="11"/>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u val="single"/>
      <sz val="10"/>
      <color indexed="20"/>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u val="single"/>
      <sz val="10"/>
      <color indexed="12"/>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sz val="10"/>
      <color indexed="10"/>
      <name val="Verdana"/>
      <family val="2"/>
    </font>
    <font>
      <b/>
      <u val="single"/>
      <sz val="10"/>
      <color indexed="12"/>
      <name val="Verdana"/>
      <family val="2"/>
    </font>
    <font>
      <sz val="26"/>
      <color indexed="8"/>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u val="single"/>
      <sz val="10"/>
      <color theme="11"/>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u val="single"/>
      <sz val="10"/>
      <color theme="10"/>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
      <b/>
      <u val="single"/>
      <sz val="10"/>
      <color theme="10"/>
      <name val="Verdana"/>
      <family val="2"/>
    </font>
    <font>
      <sz val="18"/>
      <color theme="0"/>
      <name val="Verdana"/>
      <family val="2"/>
    </font>
    <font>
      <sz val="26"/>
      <color theme="1"/>
      <name val="Verdana"/>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17"/>
        <bgColor indexed="64"/>
      </patternFill>
    </fill>
    <fill>
      <patternFill patternType="solid">
        <fgColor rgb="FF00800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00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thin"/>
      <right style="medium"/>
      <top style="thin"/>
      <bottom style="medium"/>
    </border>
    <border>
      <left style="thin"/>
      <right/>
      <top style="medium"/>
      <bottom style="thin"/>
    </border>
    <border>
      <left style="thin"/>
      <right/>
      <top style="thin"/>
      <bottom style="medium"/>
    </border>
    <border>
      <left style="thin"/>
      <right style="thin"/>
      <top/>
      <bottom style="thin"/>
    </border>
    <border>
      <left style="thin"/>
      <right/>
      <top/>
      <bottom style="thin"/>
    </border>
    <border>
      <left style="thin"/>
      <right/>
      <top style="thin"/>
      <bottom style="thin"/>
    </border>
    <border>
      <left style="thin"/>
      <right style="thin"/>
      <top style="thin"/>
      <bottom/>
    </border>
    <border>
      <left style="thin"/>
      <right/>
      <top style="thin"/>
      <bottom/>
    </border>
    <border>
      <left/>
      <right/>
      <top style="medium"/>
      <bottom style="thin"/>
    </border>
    <border>
      <left style="thin"/>
      <right style="medium"/>
      <top style="thin"/>
      <bottom style="thin"/>
    </border>
    <border>
      <left style="mediumDashed"/>
      <right style="thin"/>
      <top style="medium"/>
      <bottom style="thin"/>
    </border>
    <border>
      <left/>
      <right style="thin"/>
      <top style="thin"/>
      <bottom style="thin"/>
    </border>
    <border>
      <left style="medium"/>
      <right/>
      <top style="thin"/>
      <bottom style="thin"/>
    </border>
    <border>
      <left style="mediumDashed"/>
      <right style="thin"/>
      <top style="thin"/>
      <bottom style="thin"/>
    </border>
    <border>
      <left/>
      <right style="thin"/>
      <top style="medium"/>
      <bottom style="thin"/>
    </border>
    <border>
      <left/>
      <right style="medium"/>
      <top style="medium"/>
      <bottom style="medium"/>
    </border>
    <border>
      <left style="thin"/>
      <right style="medium"/>
      <top style="thin"/>
      <bottom/>
    </border>
    <border>
      <left style="medium"/>
      <right style="thin"/>
      <top style="thin"/>
      <bottom/>
    </border>
    <border>
      <left style="medium"/>
      <right style="thin"/>
      <top style="thin"/>
      <bottom style="medium"/>
    </border>
    <border>
      <left style="thin"/>
      <right style="medium"/>
      <top/>
      <bottom style="thin"/>
    </border>
    <border>
      <left style="medium"/>
      <right style="thin"/>
      <top>
        <color indexed="63"/>
      </top>
      <bottom style="medium"/>
    </border>
    <border>
      <left style="medium"/>
      <right/>
      <top style="medium"/>
      <bottom style="medium"/>
    </border>
    <border>
      <left/>
      <right/>
      <top style="medium"/>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medium"/>
      <right style="thin"/>
      <top/>
      <bottom style="thin"/>
    </border>
    <border>
      <left style="thin"/>
      <right/>
      <top/>
      <bottom/>
    </border>
    <border>
      <left/>
      <right style="thin"/>
      <top/>
      <bottom style="thin"/>
    </border>
    <border>
      <left/>
      <right style="medium"/>
      <top style="medium"/>
      <bottom/>
    </border>
    <border>
      <left/>
      <right style="medium"/>
      <top/>
      <bottom/>
    </border>
    <border>
      <left/>
      <right style="medium"/>
      <top/>
      <bottom style="medium"/>
    </border>
    <border>
      <left/>
      <right style="thin"/>
      <top style="thin"/>
      <bottom/>
    </border>
    <border>
      <left style="mediumDashed"/>
      <right>
        <color indexed="63"/>
      </right>
      <top style="medium"/>
      <bottom style="medium"/>
    </border>
    <border>
      <left style="thin"/>
      <right style="mediumDashed"/>
      <top style="medium"/>
      <bottom style="thin"/>
    </border>
    <border>
      <left style="thin"/>
      <right style="mediumDashed"/>
      <top style="thin"/>
      <bottom/>
    </border>
    <border>
      <left style="medium"/>
      <right style="thin"/>
      <top style="thin"/>
      <bottom style="thin"/>
    </border>
    <border>
      <left style="thin"/>
      <right style="thin"/>
      <top style="medium"/>
      <bottom/>
    </border>
    <border>
      <left style="thin"/>
      <right style="thin"/>
      <top/>
      <bottom/>
    </border>
    <border>
      <left style="thin"/>
      <right style="thin"/>
      <top/>
      <bottom style="medium"/>
    </border>
    <border>
      <left/>
      <right style="thin"/>
      <top style="medium"/>
      <bottom/>
    </border>
    <border>
      <left/>
      <right style="thin"/>
      <top/>
      <bottom/>
    </border>
    <border>
      <left style="medium"/>
      <right style="thin"/>
      <top style="medium"/>
      <bottom>
        <color indexed="63"/>
      </bottom>
    </border>
    <border>
      <left style="medium"/>
      <right style="thin"/>
      <top/>
      <bottom/>
    </border>
    <border>
      <left style="thin"/>
      <right style="medium"/>
      <top style="medium"/>
      <bottom/>
    </border>
    <border>
      <left style="thin"/>
      <right style="medium"/>
      <top/>
      <bottom style="medium"/>
    </border>
    <border>
      <left style="thin"/>
      <right/>
      <top style="medium"/>
      <bottom/>
    </border>
    <border>
      <left style="thin"/>
      <right>
        <color indexed="63"/>
      </right>
      <top>
        <color indexed="63"/>
      </top>
      <bottom style="medium"/>
    </border>
    <border>
      <left>
        <color indexed="63"/>
      </left>
      <right style="thin"/>
      <top>
        <color indexed="63"/>
      </top>
      <bottom style="medium"/>
    </border>
    <border>
      <left style="thin"/>
      <right style="medium"/>
      <top/>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1"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00">
    <xf numFmtId="0" fontId="0" fillId="0" borderId="0" xfId="0" applyAlignment="1">
      <alignment/>
    </xf>
    <xf numFmtId="0" fontId="8" fillId="33" borderId="10" xfId="0" applyFont="1" applyFill="1" applyBorder="1" applyAlignment="1">
      <alignment/>
    </xf>
    <xf numFmtId="1" fontId="4" fillId="34" borderId="11" xfId="0" applyNumberFormat="1" applyFont="1" applyFill="1" applyBorder="1" applyAlignment="1" applyProtection="1">
      <alignment horizontal="center" vertical="center" wrapText="1"/>
      <protection locked="0"/>
    </xf>
    <xf numFmtId="1" fontId="4" fillId="34" borderId="12" xfId="0" applyNumberFormat="1" applyFont="1" applyFill="1" applyBorder="1" applyAlignment="1" applyProtection="1">
      <alignment horizontal="center" vertical="center" wrapText="1"/>
      <protection locked="0"/>
    </xf>
    <xf numFmtId="0" fontId="0" fillId="0" borderId="0" xfId="0" applyAlignment="1" applyProtection="1">
      <alignment/>
      <protection/>
    </xf>
    <xf numFmtId="0" fontId="0" fillId="0" borderId="0" xfId="0" applyAlignment="1" applyProtection="1">
      <alignment horizontal="left"/>
      <protection locked="0"/>
    </xf>
    <xf numFmtId="0" fontId="0" fillId="0" borderId="0" xfId="0" applyFont="1" applyAlignment="1" applyProtection="1">
      <alignment/>
      <protection locked="0"/>
    </xf>
    <xf numFmtId="0" fontId="10" fillId="34" borderId="13" xfId="0" applyFont="1" applyFill="1" applyBorder="1" applyAlignment="1" applyProtection="1">
      <alignment horizontal="center" vertical="center"/>
      <protection/>
    </xf>
    <xf numFmtId="0" fontId="10" fillId="34" borderId="11" xfId="0" applyFont="1" applyFill="1" applyBorder="1" applyAlignment="1" applyProtection="1">
      <alignment horizontal="center" vertical="center"/>
      <protection/>
    </xf>
    <xf numFmtId="2" fontId="10" fillId="34" borderId="14" xfId="0" applyNumberFormat="1" applyFont="1" applyFill="1" applyBorder="1" applyAlignment="1" applyProtection="1">
      <alignment horizontal="center" vertical="center"/>
      <protection/>
    </xf>
    <xf numFmtId="1" fontId="4" fillId="34" borderId="15" xfId="0" applyNumberFormat="1" applyFont="1" applyFill="1" applyBorder="1" applyAlignment="1" applyProtection="1">
      <alignment horizontal="center" vertical="center" wrapText="1"/>
      <protection locked="0"/>
    </xf>
    <xf numFmtId="2" fontId="10" fillId="34" borderId="11" xfId="0" applyNumberFormat="1" applyFont="1" applyFill="1" applyBorder="1" applyAlignment="1" applyProtection="1">
      <alignment horizontal="center" vertical="center"/>
      <protection/>
    </xf>
    <xf numFmtId="0" fontId="0" fillId="0" borderId="0" xfId="0" applyFont="1" applyAlignment="1">
      <alignment/>
    </xf>
    <xf numFmtId="0" fontId="0" fillId="34" borderId="14" xfId="0" applyFill="1" applyBorder="1" applyAlignment="1">
      <alignment/>
    </xf>
    <xf numFmtId="0" fontId="0" fillId="34" borderId="15" xfId="0" applyFill="1" applyBorder="1" applyAlignment="1">
      <alignment/>
    </xf>
    <xf numFmtId="49" fontId="0" fillId="34" borderId="16" xfId="0" applyNumberFormat="1" applyFill="1" applyBorder="1" applyAlignment="1">
      <alignment/>
    </xf>
    <xf numFmtId="49" fontId="0" fillId="34" borderId="12" xfId="0" applyNumberFormat="1" applyFill="1" applyBorder="1" applyAlignment="1">
      <alignment/>
    </xf>
    <xf numFmtId="49" fontId="0" fillId="34" borderId="17" xfId="0" applyNumberFormat="1" applyFill="1" applyBorder="1" applyAlignment="1">
      <alignment/>
    </xf>
    <xf numFmtId="49" fontId="0" fillId="0" borderId="18" xfId="0" applyNumberFormat="1" applyFont="1" applyBorder="1" applyAlignment="1">
      <alignment/>
    </xf>
    <xf numFmtId="49" fontId="0" fillId="0" borderId="19" xfId="0" applyNumberFormat="1" applyFont="1" applyBorder="1" applyAlignment="1">
      <alignment/>
    </xf>
    <xf numFmtId="49" fontId="0" fillId="0" borderId="10" xfId="0" applyNumberFormat="1" applyFont="1" applyBorder="1" applyAlignment="1">
      <alignment/>
    </xf>
    <xf numFmtId="49" fontId="0" fillId="0" borderId="20" xfId="0" applyNumberFormat="1" applyFont="1" applyBorder="1" applyAlignment="1">
      <alignment/>
    </xf>
    <xf numFmtId="49" fontId="0" fillId="34" borderId="11" xfId="0" applyNumberFormat="1" applyFill="1" applyBorder="1" applyAlignment="1">
      <alignment/>
    </xf>
    <xf numFmtId="1" fontId="4" fillId="34" borderId="16" xfId="0" applyNumberFormat="1" applyFont="1" applyFill="1" applyBorder="1" applyAlignment="1" applyProtection="1">
      <alignment horizontal="center" vertical="center" wrapText="1"/>
      <protection locked="0"/>
    </xf>
    <xf numFmtId="1" fontId="4" fillId="34" borderId="17" xfId="0" applyNumberFormat="1" applyFont="1" applyFill="1" applyBorder="1" applyAlignment="1" applyProtection="1">
      <alignment horizontal="center" vertical="center" wrapText="1"/>
      <protection locked="0"/>
    </xf>
    <xf numFmtId="0" fontId="3" fillId="0" borderId="10" xfId="0" applyFont="1" applyBorder="1" applyAlignment="1">
      <alignment horizontal="left" vertical="center"/>
    </xf>
    <xf numFmtId="0" fontId="3" fillId="0" borderId="10" xfId="0" applyFont="1" applyFill="1" applyBorder="1" applyAlignment="1">
      <alignment horizontal="left" vertical="center"/>
    </xf>
    <xf numFmtId="49" fontId="8" fillId="0" borderId="21" xfId="0" applyNumberFormat="1" applyFont="1" applyBorder="1" applyAlignment="1">
      <alignment horizontal="center" vertical="center"/>
    </xf>
    <xf numFmtId="49" fontId="8" fillId="0" borderId="22" xfId="0" applyNumberFormat="1" applyFont="1" applyBorder="1" applyAlignment="1">
      <alignment horizontal="center" vertical="center"/>
    </xf>
    <xf numFmtId="49" fontId="3" fillId="0" borderId="11" xfId="0" applyNumberFormat="1" applyFont="1" applyFill="1" applyBorder="1" applyAlignment="1" applyProtection="1">
      <alignment horizontal="center" vertical="center" wrapText="1"/>
      <protection locked="0"/>
    </xf>
    <xf numFmtId="1" fontId="3" fillId="0" borderId="11"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34" borderId="23" xfId="0" applyNumberFormat="1" applyFont="1" applyFill="1" applyBorder="1" applyAlignment="1" applyProtection="1">
      <alignment horizontal="center" vertical="center" wrapText="1"/>
      <protection locked="0"/>
    </xf>
    <xf numFmtId="1" fontId="2" fillId="35" borderId="21" xfId="0" applyNumberFormat="1" applyFont="1" applyFill="1" applyBorder="1" applyAlignment="1" applyProtection="1">
      <alignment horizontal="center" vertical="center" wrapText="1"/>
      <protection locked="0"/>
    </xf>
    <xf numFmtId="1" fontId="3" fillId="35" borderId="18" xfId="0" applyNumberFormat="1" applyFont="1" applyFill="1" applyBorder="1" applyAlignment="1" applyProtection="1">
      <alignment horizontal="center" vertical="center" wrapText="1"/>
      <protection locked="0"/>
    </xf>
    <xf numFmtId="0" fontId="0" fillId="35" borderId="24" xfId="0" applyFill="1" applyBorder="1" applyAlignment="1" applyProtection="1">
      <alignment horizontal="center" vertical="center" wrapText="1"/>
      <protection locked="0"/>
    </xf>
    <xf numFmtId="0" fontId="0" fillId="0" borderId="20" xfId="0" applyFont="1" applyBorder="1" applyAlignment="1">
      <alignment wrapText="1"/>
    </xf>
    <xf numFmtId="0" fontId="0" fillId="0" borderId="20" xfId="0" applyBorder="1" applyAlignment="1">
      <alignment wrapText="1"/>
    </xf>
    <xf numFmtId="0" fontId="0" fillId="0" borderId="10" xfId="0" applyBorder="1" applyAlignment="1">
      <alignment wrapText="1"/>
    </xf>
    <xf numFmtId="2" fontId="4" fillId="34" borderId="12" xfId="0" applyNumberFormat="1" applyFont="1" applyFill="1" applyBorder="1" applyAlignment="1" applyProtection="1">
      <alignment horizontal="center" vertical="center" wrapText="1"/>
      <protection locked="0"/>
    </xf>
    <xf numFmtId="0" fontId="0" fillId="0" borderId="25" xfId="0" applyFont="1" applyFill="1" applyBorder="1" applyAlignment="1">
      <alignment wrapText="1"/>
    </xf>
    <xf numFmtId="0" fontId="0" fillId="0" borderId="11" xfId="0" applyFont="1" applyFill="1" applyBorder="1" applyAlignment="1">
      <alignment wrapText="1"/>
    </xf>
    <xf numFmtId="0" fontId="0" fillId="0" borderId="16" xfId="0" applyFont="1" applyFill="1" applyBorder="1" applyAlignment="1">
      <alignment wrapText="1"/>
    </xf>
    <xf numFmtId="0" fontId="0" fillId="0" borderId="14" xfId="0" applyFont="1" applyFill="1" applyBorder="1" applyAlignment="1">
      <alignment wrapText="1"/>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0" borderId="10" xfId="0" applyFont="1" applyFill="1" applyBorder="1" applyAlignment="1">
      <alignment wrapText="1"/>
    </xf>
    <xf numFmtId="49"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26" xfId="0" applyFont="1" applyBorder="1" applyAlignment="1">
      <alignment wrapText="1"/>
    </xf>
    <xf numFmtId="0" fontId="0" fillId="0" borderId="10" xfId="0" applyFont="1" applyBorder="1" applyAlignment="1">
      <alignment wrapText="1"/>
    </xf>
    <xf numFmtId="49" fontId="0" fillId="0" borderId="20" xfId="0" applyNumberFormat="1" applyFont="1" applyBorder="1" applyAlignment="1">
      <alignment horizontal="center" vertical="center" wrapText="1"/>
    </xf>
    <xf numFmtId="0" fontId="0" fillId="0" borderId="20" xfId="0" applyFont="1" applyBorder="1" applyAlignment="1">
      <alignment horizontal="center" vertical="center" wrapText="1"/>
    </xf>
    <xf numFmtId="0" fontId="0" fillId="0" borderId="27" xfId="0" applyFont="1" applyBorder="1" applyAlignment="1">
      <alignment wrapText="1"/>
    </xf>
    <xf numFmtId="0" fontId="0" fillId="0" borderId="28" xfId="0" applyFont="1" applyBorder="1" applyAlignment="1">
      <alignment wrapText="1"/>
    </xf>
    <xf numFmtId="0" fontId="0" fillId="0" borderId="24" xfId="0" applyFont="1" applyBorder="1" applyAlignment="1">
      <alignment wrapText="1"/>
    </xf>
    <xf numFmtId="0" fontId="0" fillId="0" borderId="20" xfId="0" applyBorder="1" applyAlignment="1">
      <alignment horizontal="center" vertical="center" wrapText="1"/>
    </xf>
    <xf numFmtId="49" fontId="0" fillId="0" borderId="10" xfId="0" applyNumberFormat="1" applyBorder="1" applyAlignment="1">
      <alignment horizontal="center" vertical="center" wrapText="1"/>
    </xf>
    <xf numFmtId="49" fontId="0" fillId="0" borderId="20" xfId="0" applyNumberFormat="1" applyBorder="1" applyAlignment="1">
      <alignment horizontal="center" vertical="center" wrapText="1"/>
    </xf>
    <xf numFmtId="0" fontId="0" fillId="0" borderId="27" xfId="0" applyBorder="1" applyAlignment="1">
      <alignment wrapText="1"/>
    </xf>
    <xf numFmtId="0" fontId="0" fillId="0" borderId="28" xfId="0" applyBorder="1" applyAlignment="1">
      <alignment wrapText="1"/>
    </xf>
    <xf numFmtId="0" fontId="0" fillId="0" borderId="24" xfId="0" applyBorder="1" applyAlignment="1">
      <alignment wrapText="1"/>
    </xf>
    <xf numFmtId="0" fontId="0" fillId="0" borderId="0" xfId="0" applyAlignment="1" applyProtection="1">
      <alignment/>
      <protection locked="0"/>
    </xf>
    <xf numFmtId="0" fontId="53" fillId="0" borderId="10" xfId="0" applyFont="1" applyBorder="1" applyAlignment="1">
      <alignment horizontal="left" vertical="center" wrapText="1"/>
    </xf>
    <xf numFmtId="0" fontId="55" fillId="0" borderId="10" xfId="53" applyFont="1" applyBorder="1" applyAlignment="1" applyProtection="1">
      <alignment horizontal="left" vertical="center" wrapText="1"/>
      <protection/>
    </xf>
    <xf numFmtId="0" fontId="2" fillId="0" borderId="18" xfId="0" applyFont="1" applyFill="1" applyBorder="1" applyAlignment="1">
      <alignment vertical="center" wrapText="1"/>
    </xf>
    <xf numFmtId="0" fontId="53" fillId="0" borderId="10" xfId="0" applyFont="1" applyBorder="1" applyAlignment="1">
      <alignment vertical="center" wrapText="1"/>
    </xf>
    <xf numFmtId="0" fontId="53" fillId="0" borderId="10" xfId="0" applyFont="1" applyBorder="1" applyAlignment="1">
      <alignment vertical="center"/>
    </xf>
    <xf numFmtId="0" fontId="2" fillId="0" borderId="10" xfId="0" applyFont="1" applyBorder="1" applyAlignment="1">
      <alignment horizontal="left" vertical="center"/>
    </xf>
    <xf numFmtId="0" fontId="2" fillId="0" borderId="10" xfId="0" applyFont="1" applyFill="1" applyBorder="1" applyAlignment="1">
      <alignment horizontal="left" vertical="center"/>
    </xf>
    <xf numFmtId="0" fontId="11" fillId="36" borderId="0" xfId="0" applyFont="1" applyFill="1" applyBorder="1" applyAlignment="1">
      <alignment horizontal="center" vertical="center"/>
    </xf>
    <xf numFmtId="0" fontId="11" fillId="36" borderId="0" xfId="0" applyFont="1" applyFill="1" applyBorder="1" applyAlignment="1">
      <alignment vertical="center"/>
    </xf>
    <xf numFmtId="0" fontId="0" fillId="36" borderId="0" xfId="0" applyFill="1" applyAlignment="1">
      <alignment/>
    </xf>
    <xf numFmtId="0" fontId="0" fillId="0" borderId="29" xfId="0" applyFont="1" applyFill="1" applyBorder="1" applyAlignment="1">
      <alignment wrapText="1"/>
    </xf>
    <xf numFmtId="0" fontId="0" fillId="0" borderId="26" xfId="0" applyBorder="1" applyAlignment="1">
      <alignment wrapText="1"/>
    </xf>
    <xf numFmtId="0" fontId="16" fillId="37" borderId="30" xfId="0" applyFont="1" applyFill="1" applyBorder="1" applyAlignment="1">
      <alignment vertical="center"/>
    </xf>
    <xf numFmtId="0" fontId="0" fillId="35" borderId="14" xfId="0" applyFill="1" applyBorder="1" applyAlignment="1" applyProtection="1">
      <alignment horizontal="center" vertical="center" wrapText="1"/>
      <protection locked="0"/>
    </xf>
    <xf numFmtId="2" fontId="10" fillId="34" borderId="31" xfId="0" applyNumberFormat="1" applyFont="1" applyFill="1" applyBorder="1" applyAlignment="1" applyProtection="1">
      <alignment horizontal="center" vertical="center"/>
      <protection/>
    </xf>
    <xf numFmtId="0" fontId="10" fillId="34" borderId="32" xfId="0" applyFont="1" applyFill="1" applyBorder="1" applyAlignment="1" applyProtection="1">
      <alignment horizontal="center" vertical="center"/>
      <protection/>
    </xf>
    <xf numFmtId="0" fontId="10" fillId="34" borderId="21" xfId="0" applyFont="1" applyFill="1" applyBorder="1" applyAlignment="1" applyProtection="1">
      <alignment horizontal="center" vertical="center"/>
      <protection/>
    </xf>
    <xf numFmtId="2" fontId="10" fillId="34" borderId="21" xfId="0" applyNumberFormat="1" applyFont="1" applyFill="1" applyBorder="1" applyAlignment="1" applyProtection="1">
      <alignment horizontal="center" vertical="center"/>
      <protection/>
    </xf>
    <xf numFmtId="2" fontId="10" fillId="34" borderId="18" xfId="0" applyNumberFormat="1" applyFont="1" applyFill="1" applyBorder="1" applyAlignment="1" applyProtection="1">
      <alignment horizontal="center" vertical="center"/>
      <protection/>
    </xf>
    <xf numFmtId="2" fontId="2" fillId="35" borderId="33" xfId="0" applyNumberFormat="1" applyFont="1" applyFill="1" applyBorder="1" applyAlignment="1" applyProtection="1">
      <alignment vertical="center" wrapText="1"/>
      <protection/>
    </xf>
    <xf numFmtId="2" fontId="2" fillId="35" borderId="15" xfId="0" applyNumberFormat="1" applyFont="1" applyFill="1" applyBorder="1" applyAlignment="1" applyProtection="1">
      <alignment horizontal="center" vertical="center" wrapText="1"/>
      <protection/>
    </xf>
    <xf numFmtId="0" fontId="0" fillId="35" borderId="13" xfId="0" applyFont="1" applyFill="1" applyBorder="1" applyAlignment="1" applyProtection="1">
      <alignment horizontal="center" vertical="center" wrapText="1"/>
      <protection locked="0"/>
    </xf>
    <xf numFmtId="2" fontId="0" fillId="35" borderId="11" xfId="0" applyNumberFormat="1" applyFont="1" applyFill="1" applyBorder="1" applyAlignment="1" applyProtection="1">
      <alignment horizontal="center" vertical="center" wrapText="1"/>
      <protection locked="0"/>
    </xf>
    <xf numFmtId="0" fontId="0" fillId="35" borderId="11" xfId="0" applyFill="1" applyBorder="1" applyAlignment="1" applyProtection="1">
      <alignment horizontal="center" vertical="center" wrapText="1"/>
      <protection locked="0"/>
    </xf>
    <xf numFmtId="165" fontId="3" fillId="35" borderId="18" xfId="0" applyNumberFormat="1" applyFont="1"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1" fontId="0" fillId="0" borderId="18" xfId="0" applyNumberFormat="1"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2" fontId="0" fillId="35" borderId="26" xfId="0" applyNumberFormat="1" applyFill="1" applyBorder="1" applyAlignment="1" applyProtection="1">
      <alignment horizontal="center" vertical="center" wrapText="1"/>
      <protection locked="0"/>
    </xf>
    <xf numFmtId="0" fontId="0" fillId="35" borderId="10" xfId="0" applyFill="1" applyBorder="1" applyAlignment="1" applyProtection="1">
      <alignment horizontal="center" vertical="center" wrapText="1"/>
      <protection locked="0"/>
    </xf>
    <xf numFmtId="165" fontId="3" fillId="35" borderId="10" xfId="0" applyNumberFormat="1" applyFont="1"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1" fontId="0" fillId="0" borderId="10" xfId="0" applyNumberFormat="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3" fillId="0" borderId="0" xfId="0" applyFont="1" applyFill="1" applyBorder="1" applyAlignment="1" applyProtection="1">
      <alignment/>
      <protection locked="0"/>
    </xf>
    <xf numFmtId="0" fontId="0" fillId="0" borderId="26" xfId="0" applyBorder="1" applyAlignment="1" applyProtection="1">
      <alignment/>
      <protection locked="0"/>
    </xf>
    <xf numFmtId="0" fontId="3" fillId="0" borderId="26" xfId="0" applyFont="1" applyBorder="1" applyAlignment="1" applyProtection="1">
      <alignment/>
      <protection locked="0"/>
    </xf>
    <xf numFmtId="0" fontId="3" fillId="0" borderId="26" xfId="0" applyFont="1" applyFill="1" applyBorder="1" applyAlignment="1" applyProtection="1">
      <alignment/>
      <protection locked="0"/>
    </xf>
    <xf numFmtId="1" fontId="3" fillId="35" borderId="19" xfId="0" applyNumberFormat="1" applyFont="1" applyFill="1" applyBorder="1" applyAlignment="1" applyProtection="1">
      <alignment horizontal="center" vertical="center" wrapText="1"/>
      <protection locked="0"/>
    </xf>
    <xf numFmtId="0" fontId="0" fillId="0" borderId="10" xfId="0" applyBorder="1" applyAlignment="1">
      <alignment/>
    </xf>
    <xf numFmtId="0" fontId="53" fillId="38" borderId="10" xfId="0" applyFont="1" applyFill="1" applyBorder="1" applyAlignment="1" applyProtection="1">
      <alignment/>
      <protection/>
    </xf>
    <xf numFmtId="0" fontId="53" fillId="38" borderId="10" xfId="0" applyFont="1" applyFill="1" applyBorder="1" applyAlignment="1" applyProtection="1">
      <alignment wrapText="1"/>
      <protection/>
    </xf>
    <xf numFmtId="0" fontId="10" fillId="34" borderId="13" xfId="0" applyFont="1" applyFill="1" applyBorder="1" applyAlignment="1" applyProtection="1">
      <alignment horizontal="center" vertical="center" wrapText="1"/>
      <protection locked="0"/>
    </xf>
    <xf numFmtId="0" fontId="10" fillId="34" borderId="11" xfId="0" applyFont="1" applyFill="1" applyBorder="1" applyAlignment="1" applyProtection="1">
      <alignment horizontal="center" vertical="center" wrapText="1"/>
      <protection locked="0"/>
    </xf>
    <xf numFmtId="2" fontId="10" fillId="34" borderId="11" xfId="0" applyNumberFormat="1" applyFont="1" applyFill="1" applyBorder="1" applyAlignment="1" applyProtection="1">
      <alignment horizontal="center" vertical="center" wrapText="1"/>
      <protection locked="0"/>
    </xf>
    <xf numFmtId="2" fontId="10" fillId="34" borderId="16" xfId="0" applyNumberFormat="1" applyFont="1" applyFill="1" applyBorder="1" applyAlignment="1" applyProtection="1">
      <alignment horizontal="center" vertical="center" wrapText="1"/>
      <protection locked="0"/>
    </xf>
    <xf numFmtId="2" fontId="4" fillId="34" borderId="13" xfId="0" applyNumberFormat="1" applyFont="1" applyFill="1" applyBorder="1" applyAlignment="1" applyProtection="1">
      <alignment horizontal="center" vertical="center" wrapText="1"/>
      <protection locked="0"/>
    </xf>
    <xf numFmtId="2" fontId="4" fillId="34" borderId="11" xfId="0" applyNumberFormat="1" applyFont="1" applyFill="1" applyBorder="1" applyAlignment="1" applyProtection="1">
      <alignment horizontal="center" vertical="center" wrapText="1"/>
      <protection locked="0"/>
    </xf>
    <xf numFmtId="1" fontId="4" fillId="34" borderId="14" xfId="0" applyNumberFormat="1" applyFont="1" applyFill="1" applyBorder="1" applyAlignment="1" applyProtection="1">
      <alignment horizontal="center" vertical="center" wrapText="1"/>
      <protection locked="0"/>
    </xf>
    <xf numFmtId="165" fontId="4" fillId="34" borderId="11" xfId="0" applyNumberFormat="1" applyFont="1" applyFill="1" applyBorder="1" applyAlignment="1" applyProtection="1">
      <alignment horizontal="center" vertical="center" wrapText="1"/>
      <protection locked="0"/>
    </xf>
    <xf numFmtId="0" fontId="4" fillId="34" borderId="14" xfId="0" applyFont="1" applyFill="1" applyBorder="1" applyAlignment="1" applyProtection="1">
      <alignment horizontal="center" vertical="center" wrapText="1"/>
      <protection locked="0"/>
    </xf>
    <xf numFmtId="0" fontId="10" fillId="34" borderId="32" xfId="0" applyFont="1" applyFill="1" applyBorder="1" applyAlignment="1" applyProtection="1">
      <alignment horizontal="center" vertical="center" wrapText="1"/>
      <protection locked="0"/>
    </xf>
    <xf numFmtId="0" fontId="10" fillId="34" borderId="21" xfId="0" applyFont="1" applyFill="1" applyBorder="1" applyAlignment="1" applyProtection="1">
      <alignment horizontal="center" vertical="center" wrapText="1"/>
      <protection locked="0"/>
    </xf>
    <xf numFmtId="2" fontId="10" fillId="34" borderId="21" xfId="0" applyNumberFormat="1" applyFont="1" applyFill="1" applyBorder="1" applyAlignment="1" applyProtection="1">
      <alignment horizontal="center" vertical="center" wrapText="1"/>
      <protection locked="0"/>
    </xf>
    <xf numFmtId="2" fontId="10" fillId="34" borderId="22" xfId="0" applyNumberFormat="1" applyFont="1" applyFill="1" applyBorder="1" applyAlignment="1" applyProtection="1">
      <alignment horizontal="center" vertical="center" wrapText="1"/>
      <protection locked="0"/>
    </xf>
    <xf numFmtId="2" fontId="4" fillId="34" borderId="33" xfId="0" applyNumberFormat="1" applyFont="1" applyFill="1" applyBorder="1" applyAlignment="1" applyProtection="1">
      <alignment horizontal="center" vertical="center" wrapText="1"/>
      <protection locked="0"/>
    </xf>
    <xf numFmtId="165" fontId="4" fillId="34" borderId="12" xfId="0" applyNumberFormat="1" applyFont="1" applyFill="1" applyBorder="1" applyAlignment="1" applyProtection="1">
      <alignment horizontal="center" vertical="center" wrapText="1"/>
      <protection locked="0"/>
    </xf>
    <xf numFmtId="0" fontId="4" fillId="34" borderId="15" xfId="0" applyFont="1" applyFill="1" applyBorder="1" applyAlignment="1" applyProtection="1">
      <alignment horizontal="center" vertical="center" wrapText="1"/>
      <protection locked="0"/>
    </xf>
    <xf numFmtId="2" fontId="3" fillId="39" borderId="35" xfId="0" applyNumberFormat="1" applyFont="1" applyFill="1" applyBorder="1" applyAlignment="1" applyProtection="1">
      <alignment horizontal="center" vertical="center" wrapText="1"/>
      <protection locked="0"/>
    </xf>
    <xf numFmtId="0" fontId="6" fillId="35" borderId="0" xfId="0" applyFont="1" applyFill="1" applyBorder="1" applyAlignment="1">
      <alignment vertical="center"/>
    </xf>
    <xf numFmtId="0" fontId="56" fillId="37" borderId="36" xfId="0" applyFont="1" applyFill="1" applyBorder="1" applyAlignment="1">
      <alignment vertical="center"/>
    </xf>
    <xf numFmtId="0" fontId="56" fillId="37" borderId="37" xfId="0" applyFont="1" applyFill="1" applyBorder="1" applyAlignment="1">
      <alignment vertical="center"/>
    </xf>
    <xf numFmtId="0" fontId="0" fillId="0" borderId="0" xfId="0" applyBorder="1" applyAlignment="1">
      <alignment/>
    </xf>
    <xf numFmtId="0" fontId="15" fillId="37" borderId="38" xfId="0" applyFont="1" applyFill="1" applyBorder="1" applyAlignment="1" applyProtection="1">
      <alignment vertical="center" wrapText="1"/>
      <protection/>
    </xf>
    <xf numFmtId="0" fontId="15" fillId="37" borderId="39" xfId="0" applyFont="1" applyFill="1" applyBorder="1" applyAlignment="1" applyProtection="1">
      <alignment vertical="center" wrapText="1"/>
      <protection/>
    </xf>
    <xf numFmtId="0" fontId="15" fillId="37" borderId="40" xfId="0" applyFont="1" applyFill="1" applyBorder="1" applyAlignment="1" applyProtection="1">
      <alignment vertical="center" wrapText="1"/>
      <protection/>
    </xf>
    <xf numFmtId="0" fontId="15" fillId="37" borderId="0" xfId="0" applyFont="1" applyFill="1" applyBorder="1" applyAlignment="1" applyProtection="1">
      <alignment vertical="center" wrapText="1"/>
      <protection/>
    </xf>
    <xf numFmtId="0" fontId="15" fillId="37" borderId="41" xfId="0" applyFont="1" applyFill="1" applyBorder="1" applyAlignment="1" applyProtection="1">
      <alignment vertical="center" wrapText="1"/>
      <protection/>
    </xf>
    <xf numFmtId="0" fontId="15" fillId="37" borderId="42" xfId="0" applyFont="1" applyFill="1" applyBorder="1" applyAlignment="1" applyProtection="1">
      <alignment vertical="center" wrapText="1"/>
      <protection/>
    </xf>
    <xf numFmtId="1" fontId="2" fillId="35" borderId="12" xfId="0" applyNumberFormat="1" applyFont="1" applyFill="1" applyBorder="1" applyAlignment="1" applyProtection="1">
      <alignment horizontal="center" vertical="center" wrapText="1"/>
      <protection/>
    </xf>
    <xf numFmtId="1" fontId="2" fillId="35" borderId="21" xfId="0" applyNumberFormat="1" applyFont="1" applyFill="1" applyBorder="1" applyAlignment="1" applyProtection="1">
      <alignment horizontal="center" vertical="center" wrapText="1"/>
      <protection/>
    </xf>
    <xf numFmtId="0" fontId="6" fillId="35" borderId="0" xfId="0" applyFont="1" applyFill="1" applyBorder="1" applyAlignment="1" applyProtection="1">
      <alignment vertical="center"/>
      <protection locked="0"/>
    </xf>
    <xf numFmtId="2" fontId="2" fillId="36" borderId="10" xfId="0" applyNumberFormat="1" applyFont="1" applyFill="1" applyBorder="1" applyAlignment="1" applyProtection="1">
      <alignment horizontal="center" vertical="center" wrapText="1"/>
      <protection/>
    </xf>
    <xf numFmtId="2" fontId="2" fillId="36" borderId="22" xfId="0" applyNumberFormat="1" applyFont="1" applyFill="1" applyBorder="1" applyAlignment="1" applyProtection="1">
      <alignment horizontal="center" vertical="center" wrapText="1"/>
      <protection/>
    </xf>
    <xf numFmtId="2" fontId="2" fillId="36" borderId="10" xfId="0" applyNumberFormat="1" applyFont="1" applyFill="1" applyBorder="1" applyAlignment="1" applyProtection="1">
      <alignment horizontal="center" vertical="center" wrapText="1"/>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center" vertical="center" wrapText="1"/>
      <protection/>
    </xf>
    <xf numFmtId="0" fontId="0" fillId="0" borderId="0" xfId="0" applyFill="1" applyBorder="1" applyAlignment="1" applyProtection="1">
      <alignment/>
      <protection/>
    </xf>
    <xf numFmtId="1" fontId="4"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2" fontId="2" fillId="0" borderId="0"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2" fontId="5" fillId="0" borderId="0" xfId="0" applyNumberFormat="1" applyFont="1" applyFill="1" applyBorder="1" applyAlignment="1" applyProtection="1">
      <alignment horizontal="center" vertical="top" wrapText="1"/>
      <protection/>
    </xf>
    <xf numFmtId="2" fontId="0" fillId="0" borderId="0" xfId="0" applyNumberFormat="1" applyFill="1" applyBorder="1" applyAlignment="1" applyProtection="1">
      <alignment horizontal="center" vertical="top" wrapText="1"/>
      <protection/>
    </xf>
    <xf numFmtId="0" fontId="3" fillId="0" borderId="0" xfId="0" applyFont="1" applyFill="1" applyBorder="1" applyAlignment="1" applyProtection="1">
      <alignment horizontal="center" vertical="top"/>
      <protection/>
    </xf>
    <xf numFmtId="2" fontId="0" fillId="0" borderId="0" xfId="0" applyNumberFormat="1" applyFill="1" applyBorder="1" applyAlignment="1" applyProtection="1">
      <alignment horizontal="center" vertical="center" wrapText="1"/>
      <protection/>
    </xf>
    <xf numFmtId="164" fontId="3" fillId="0" borderId="0" xfId="0" applyNumberFormat="1" applyFont="1" applyFill="1" applyBorder="1" applyAlignment="1" applyProtection="1">
      <alignment horizontal="center" vertical="center"/>
      <protection/>
    </xf>
    <xf numFmtId="2" fontId="3" fillId="0" borderId="0" xfId="0" applyNumberFormat="1" applyFont="1" applyFill="1" applyBorder="1" applyAlignment="1" applyProtection="1">
      <alignment horizontal="center" vertical="top"/>
      <protection/>
    </xf>
    <xf numFmtId="1" fontId="3" fillId="0" borderId="0" xfId="0" applyNumberFormat="1" applyFont="1" applyFill="1" applyBorder="1" applyAlignment="1" applyProtection="1">
      <alignment horizontal="center" vertical="top"/>
      <protection/>
    </xf>
    <xf numFmtId="0" fontId="0" fillId="0" borderId="0" xfId="0" applyFill="1" applyBorder="1" applyAlignment="1" applyProtection="1">
      <alignment horizontal="center" vertical="center"/>
      <protection/>
    </xf>
    <xf numFmtId="2" fontId="8" fillId="0" borderId="0" xfId="0" applyNumberFormat="1" applyFont="1" applyFill="1" applyBorder="1" applyAlignment="1" applyProtection="1">
      <alignment horizontal="center" vertical="center" wrapText="1"/>
      <protection/>
    </xf>
    <xf numFmtId="164" fontId="8"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center" vertical="center"/>
      <protection/>
    </xf>
    <xf numFmtId="2" fontId="3" fillId="35" borderId="43" xfId="0" applyNumberFormat="1" applyFont="1" applyFill="1" applyBorder="1" applyAlignment="1" applyProtection="1">
      <alignment horizontal="center" vertical="center" wrapText="1"/>
      <protection locked="0"/>
    </xf>
    <xf numFmtId="2" fontId="0" fillId="0" borderId="0" xfId="0" applyNumberFormat="1" applyAlignment="1">
      <alignment/>
    </xf>
    <xf numFmtId="0" fontId="0" fillId="0" borderId="10" xfId="0" applyBorder="1" applyAlignment="1">
      <alignment wrapText="1"/>
    </xf>
    <xf numFmtId="0" fontId="0" fillId="0" borderId="10" xfId="0" applyBorder="1" applyAlignment="1">
      <alignment wrapText="1"/>
    </xf>
    <xf numFmtId="0" fontId="0" fillId="0" borderId="10" xfId="0" applyBorder="1" applyAlignment="1">
      <alignment horizontal="center" vertical="center" wrapText="1"/>
    </xf>
    <xf numFmtId="49" fontId="3" fillId="0" borderId="10" xfId="0" applyNumberFormat="1" applyFont="1" applyFill="1" applyBorder="1" applyAlignment="1" applyProtection="1">
      <alignment horizontal="center" vertical="center" wrapText="1"/>
      <protection locked="0"/>
    </xf>
    <xf numFmtId="1" fontId="3" fillId="0" borderId="10" xfId="0" applyNumberFormat="1" applyFont="1" applyFill="1" applyBorder="1" applyAlignment="1" applyProtection="1">
      <alignment horizontal="center" vertical="center" wrapText="1"/>
      <protection locked="0"/>
    </xf>
    <xf numFmtId="1" fontId="3" fillId="34" borderId="10" xfId="0" applyNumberFormat="1" applyFont="1" applyFill="1" applyBorder="1" applyAlignment="1" applyProtection="1">
      <alignment horizontal="center" vertical="center" wrapText="1"/>
      <protection locked="0"/>
    </xf>
    <xf numFmtId="0" fontId="0" fillId="0" borderId="10" xfId="0" applyBorder="1" applyAlignment="1">
      <alignment wrapText="1"/>
    </xf>
    <xf numFmtId="0" fontId="0" fillId="0" borderId="24" xfId="0" applyFont="1" applyFill="1" applyBorder="1" applyAlignment="1">
      <alignment wrapText="1"/>
    </xf>
    <xf numFmtId="0" fontId="0" fillId="35" borderId="21" xfId="0" applyFill="1" applyBorder="1" applyAlignment="1" applyProtection="1">
      <alignment horizontal="center" vertical="center" wrapText="1"/>
      <protection locked="0"/>
    </xf>
    <xf numFmtId="0" fontId="0" fillId="35" borderId="31" xfId="0" applyFill="1" applyBorder="1" applyAlignment="1" applyProtection="1">
      <alignment horizontal="center" vertical="center" wrapText="1"/>
      <protection locked="0"/>
    </xf>
    <xf numFmtId="2" fontId="3" fillId="35" borderId="32" xfId="0" applyNumberFormat="1" applyFont="1" applyFill="1" applyBorder="1" applyAlignment="1" applyProtection="1">
      <alignment horizontal="center" vertical="center" wrapText="1"/>
      <protection locked="0"/>
    </xf>
    <xf numFmtId="165" fontId="3" fillId="35" borderId="21" xfId="0" applyNumberFormat="1" applyFont="1" applyFill="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1" fontId="0" fillId="0" borderId="21" xfId="0" applyNumberFormat="1" applyBorder="1" applyAlignment="1" applyProtection="1">
      <alignment horizontal="center" vertical="center" wrapText="1"/>
      <protection locked="0"/>
    </xf>
    <xf numFmtId="1" fontId="3" fillId="35" borderId="44" xfId="0" applyNumberFormat="1" applyFont="1" applyFill="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0" xfId="0" applyBorder="1" applyAlignment="1" applyProtection="1">
      <alignment/>
      <protection locked="0"/>
    </xf>
    <xf numFmtId="0" fontId="0" fillId="0" borderId="10" xfId="0" applyFont="1" applyBorder="1" applyAlignment="1" applyProtection="1">
      <alignment/>
      <protection locked="0"/>
    </xf>
    <xf numFmtId="0" fontId="0" fillId="35" borderId="0" xfId="0" applyFont="1" applyFill="1"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0" xfId="0" applyBorder="1" applyAlignment="1" applyProtection="1">
      <alignment horizontal="left"/>
      <protection locked="0"/>
    </xf>
    <xf numFmtId="0" fontId="0" fillId="0" borderId="10" xfId="0" applyBorder="1" applyAlignment="1" applyProtection="1">
      <alignment horizontal="center"/>
      <protection locked="0"/>
    </xf>
    <xf numFmtId="0" fontId="0" fillId="0" borderId="0" xfId="0" applyAlignment="1" applyProtection="1">
      <alignment horizontal="center"/>
      <protection locked="0"/>
    </xf>
    <xf numFmtId="2" fontId="4" fillId="34" borderId="11" xfId="0" applyNumberFormat="1" applyFont="1" applyFill="1" applyBorder="1" applyAlignment="1" applyProtection="1">
      <alignment horizontal="left" vertical="center" wrapText="1"/>
      <protection locked="0"/>
    </xf>
    <xf numFmtId="2" fontId="4" fillId="34" borderId="12" xfId="0" applyNumberFormat="1" applyFont="1" applyFill="1" applyBorder="1" applyAlignment="1" applyProtection="1">
      <alignment horizontal="left" vertical="center" wrapText="1"/>
      <protection locked="0"/>
    </xf>
    <xf numFmtId="0" fontId="0" fillId="35" borderId="11" xfId="0" applyFill="1" applyBorder="1" applyAlignment="1" applyProtection="1">
      <alignment horizontal="left" vertical="center" wrapText="1"/>
      <protection locked="0"/>
    </xf>
    <xf numFmtId="0" fontId="0" fillId="35" borderId="10" xfId="0" applyFill="1" applyBorder="1" applyAlignment="1" applyProtection="1">
      <alignment horizontal="left" vertical="center" wrapText="1"/>
      <protection locked="0"/>
    </xf>
    <xf numFmtId="0" fontId="0" fillId="35" borderId="21" xfId="0" applyFill="1" applyBorder="1" applyAlignment="1" applyProtection="1">
      <alignment horizontal="left" vertical="center" wrapText="1"/>
      <protection locked="0"/>
    </xf>
    <xf numFmtId="0" fontId="0" fillId="0" borderId="10" xfId="0" applyBorder="1" applyAlignment="1" applyProtection="1">
      <alignment horizontal="left" vertical="center"/>
      <protection locked="0"/>
    </xf>
    <xf numFmtId="0" fontId="0" fillId="0" borderId="10" xfId="0" applyBorder="1" applyAlignment="1" applyProtection="1">
      <alignment horizontal="left"/>
      <protection locked="0"/>
    </xf>
    <xf numFmtId="49" fontId="0" fillId="35" borderId="11" xfId="0" applyNumberFormat="1" applyFill="1" applyBorder="1" applyAlignment="1" applyProtection="1">
      <alignment horizontal="left" vertical="center" wrapText="1"/>
      <protection locked="0"/>
    </xf>
    <xf numFmtId="49" fontId="0" fillId="35" borderId="10" xfId="0" applyNumberFormat="1" applyFill="1" applyBorder="1" applyAlignment="1" applyProtection="1">
      <alignment horizontal="left" vertical="center" wrapText="1"/>
      <protection locked="0"/>
    </xf>
    <xf numFmtId="49" fontId="0" fillId="35" borderId="21" xfId="0" applyNumberFormat="1" applyFill="1" applyBorder="1" applyAlignment="1" applyProtection="1">
      <alignment horizontal="left" vertical="center" wrapText="1"/>
      <protection locked="0"/>
    </xf>
    <xf numFmtId="0" fontId="0" fillId="0" borderId="10" xfId="0" applyFill="1" applyBorder="1" applyAlignment="1">
      <alignment/>
    </xf>
    <xf numFmtId="49" fontId="4" fillId="34" borderId="11" xfId="0" applyNumberFormat="1" applyFont="1" applyFill="1" applyBorder="1" applyAlignment="1" applyProtection="1">
      <alignment horizontal="left" vertical="center" wrapText="1"/>
      <protection locked="0"/>
    </xf>
    <xf numFmtId="49" fontId="4" fillId="34" borderId="12" xfId="0" applyNumberFormat="1" applyFont="1" applyFill="1" applyBorder="1" applyAlignment="1" applyProtection="1">
      <alignment horizontal="left" vertical="center" wrapText="1"/>
      <protection locked="0"/>
    </xf>
    <xf numFmtId="49" fontId="0" fillId="0" borderId="10" xfId="0" applyNumberFormat="1" applyBorder="1" applyAlignment="1" applyProtection="1">
      <alignment horizontal="left" vertical="center"/>
      <protection locked="0"/>
    </xf>
    <xf numFmtId="49" fontId="0" fillId="0" borderId="10" xfId="0" applyNumberFormat="1" applyBorder="1" applyAlignment="1" applyProtection="1">
      <alignment horizontal="left"/>
      <protection locked="0"/>
    </xf>
    <xf numFmtId="49" fontId="0" fillId="0" borderId="0" xfId="0" applyNumberFormat="1" applyAlignment="1" applyProtection="1">
      <alignment horizontal="left"/>
      <protection locked="0"/>
    </xf>
    <xf numFmtId="0" fontId="0" fillId="0" borderId="20" xfId="0" applyFill="1" applyBorder="1" applyAlignment="1">
      <alignment horizontal="center" vertical="center" wrapText="1"/>
    </xf>
    <xf numFmtId="0" fontId="0" fillId="0" borderId="10" xfId="0" applyBorder="1" applyAlignment="1">
      <alignment horizontal="right"/>
    </xf>
    <xf numFmtId="49" fontId="0" fillId="35" borderId="10" xfId="0" applyNumberFormat="1" applyFill="1" applyBorder="1" applyAlignment="1" applyProtection="1">
      <alignment horizontal="center" vertical="center" wrapText="1"/>
      <protection locked="0"/>
    </xf>
    <xf numFmtId="0" fontId="0" fillId="0" borderId="10" xfId="0" applyFill="1" applyBorder="1" applyAlignment="1" applyProtection="1">
      <alignment horizontal="left" vertical="center" wrapText="1"/>
      <protection locked="0"/>
    </xf>
    <xf numFmtId="49" fontId="0" fillId="0" borderId="20" xfId="0" applyNumberFormat="1" applyFill="1" applyBorder="1" applyAlignment="1">
      <alignment horizontal="center" vertical="center" wrapText="1"/>
    </xf>
    <xf numFmtId="0" fontId="0" fillId="0" borderId="20" xfId="0" applyFill="1" applyBorder="1" applyAlignment="1">
      <alignment wrapText="1"/>
    </xf>
    <xf numFmtId="0" fontId="0" fillId="0" borderId="27" xfId="0" applyFill="1" applyBorder="1" applyAlignment="1">
      <alignment wrapText="1"/>
    </xf>
    <xf numFmtId="0" fontId="0" fillId="0" borderId="28" xfId="0" applyFill="1" applyBorder="1" applyAlignment="1">
      <alignment wrapText="1"/>
    </xf>
    <xf numFmtId="0" fontId="0" fillId="0" borderId="26" xfId="0" applyFill="1" applyBorder="1" applyAlignment="1">
      <alignment wrapText="1"/>
    </xf>
    <xf numFmtId="0" fontId="0" fillId="0" borderId="10" xfId="0" applyFill="1" applyBorder="1" applyAlignment="1">
      <alignment wrapText="1"/>
    </xf>
    <xf numFmtId="0" fontId="0" fillId="0" borderId="24" xfId="0" applyFill="1" applyBorder="1" applyAlignment="1">
      <alignment wrapText="1"/>
    </xf>
    <xf numFmtId="0" fontId="0" fillId="0" borderId="0" xfId="0" applyFill="1" applyAlignment="1">
      <alignment/>
    </xf>
    <xf numFmtId="0" fontId="0" fillId="0" borderId="10" xfId="0" applyBorder="1" applyAlignment="1">
      <alignment horizontal="center"/>
    </xf>
    <xf numFmtId="0" fontId="0" fillId="36" borderId="10" xfId="0" applyFill="1" applyBorder="1" applyAlignment="1">
      <alignment horizontal="center"/>
    </xf>
    <xf numFmtId="0" fontId="0" fillId="36" borderId="20" xfId="0" applyFill="1" applyBorder="1" applyAlignment="1">
      <alignment horizontal="center" vertical="center" wrapText="1"/>
    </xf>
    <xf numFmtId="49" fontId="0" fillId="36" borderId="20" xfId="0" applyNumberFormat="1" applyFill="1" applyBorder="1" applyAlignment="1">
      <alignment horizontal="center" vertical="center" wrapText="1"/>
    </xf>
    <xf numFmtId="0" fontId="0" fillId="36" borderId="20" xfId="0" applyFill="1" applyBorder="1" applyAlignment="1">
      <alignment wrapText="1"/>
    </xf>
    <xf numFmtId="0" fontId="0" fillId="36" borderId="27" xfId="0" applyFill="1" applyBorder="1" applyAlignment="1">
      <alignment wrapText="1"/>
    </xf>
    <xf numFmtId="0" fontId="0" fillId="36" borderId="28" xfId="0" applyFill="1" applyBorder="1" applyAlignment="1">
      <alignment wrapText="1"/>
    </xf>
    <xf numFmtId="0" fontId="0" fillId="36" borderId="26" xfId="0" applyFill="1" applyBorder="1" applyAlignment="1">
      <alignment wrapText="1"/>
    </xf>
    <xf numFmtId="0" fontId="0" fillId="36" borderId="10" xfId="0" applyFill="1" applyBorder="1" applyAlignment="1">
      <alignment wrapText="1"/>
    </xf>
    <xf numFmtId="0" fontId="0" fillId="36" borderId="24" xfId="0" applyFill="1" applyBorder="1" applyAlignment="1">
      <alignment wrapText="1"/>
    </xf>
    <xf numFmtId="0" fontId="0" fillId="40" borderId="10" xfId="0" applyFill="1" applyBorder="1" applyAlignment="1">
      <alignment horizontal="right"/>
    </xf>
    <xf numFmtId="0" fontId="0" fillId="40" borderId="10" xfId="0" applyFill="1" applyBorder="1" applyAlignment="1">
      <alignment horizontal="center"/>
    </xf>
    <xf numFmtId="0" fontId="0" fillId="0" borderId="10" xfId="0" applyFill="1" applyBorder="1" applyAlignment="1">
      <alignment horizontal="center"/>
    </xf>
    <xf numFmtId="0" fontId="0" fillId="40" borderId="10" xfId="0" applyFill="1" applyBorder="1" applyAlignment="1">
      <alignment/>
    </xf>
    <xf numFmtId="0" fontId="0" fillId="40" borderId="20" xfId="0" applyFill="1" applyBorder="1" applyAlignment="1">
      <alignment horizontal="center" vertical="center" wrapText="1"/>
    </xf>
    <xf numFmtId="49" fontId="0" fillId="40" borderId="20" xfId="0" applyNumberFormat="1" applyFill="1" applyBorder="1" applyAlignment="1">
      <alignment horizontal="center" vertical="center" wrapText="1"/>
    </xf>
    <xf numFmtId="0" fontId="0" fillId="40" borderId="20" xfId="0" applyFill="1" applyBorder="1" applyAlignment="1">
      <alignment wrapText="1"/>
    </xf>
    <xf numFmtId="0" fontId="0" fillId="40" borderId="27" xfId="0" applyFill="1" applyBorder="1" applyAlignment="1">
      <alignment wrapText="1"/>
    </xf>
    <xf numFmtId="0" fontId="0" fillId="40" borderId="28" xfId="0" applyFill="1" applyBorder="1" applyAlignment="1">
      <alignment wrapText="1"/>
    </xf>
    <xf numFmtId="0" fontId="0" fillId="40" borderId="26" xfId="0" applyFill="1" applyBorder="1" applyAlignment="1">
      <alignment wrapText="1"/>
    </xf>
    <xf numFmtId="0" fontId="0" fillId="40" borderId="10" xfId="0" applyFill="1" applyBorder="1" applyAlignment="1">
      <alignment wrapText="1"/>
    </xf>
    <xf numFmtId="0" fontId="0" fillId="40" borderId="24" xfId="0" applyFill="1" applyBorder="1" applyAlignment="1">
      <alignment wrapText="1"/>
    </xf>
    <xf numFmtId="0" fontId="0" fillId="40" borderId="0" xfId="0" applyFill="1" applyAlignment="1">
      <alignment/>
    </xf>
    <xf numFmtId="0" fontId="0" fillId="40" borderId="20" xfId="0" applyFont="1" applyFill="1" applyBorder="1" applyAlignment="1">
      <alignment horizontal="center" vertical="center" wrapText="1"/>
    </xf>
    <xf numFmtId="49" fontId="0" fillId="40" borderId="20" xfId="0" applyNumberFormat="1" applyFont="1" applyFill="1" applyBorder="1" applyAlignment="1">
      <alignment horizontal="center" vertical="center" wrapText="1"/>
    </xf>
    <xf numFmtId="0" fontId="0" fillId="40" borderId="20" xfId="0" applyFont="1" applyFill="1" applyBorder="1" applyAlignment="1">
      <alignment wrapText="1"/>
    </xf>
    <xf numFmtId="0" fontId="0" fillId="40" borderId="27" xfId="0" applyFont="1" applyFill="1" applyBorder="1" applyAlignment="1">
      <alignment wrapText="1"/>
    </xf>
    <xf numFmtId="0" fontId="0" fillId="40" borderId="28" xfId="0" applyFont="1" applyFill="1" applyBorder="1" applyAlignment="1">
      <alignment wrapText="1"/>
    </xf>
    <xf numFmtId="0" fontId="0" fillId="40" borderId="26" xfId="0" applyFont="1" applyFill="1" applyBorder="1" applyAlignment="1">
      <alignment wrapText="1"/>
    </xf>
    <xf numFmtId="0" fontId="0" fillId="40" borderId="10" xfId="0" applyFont="1" applyFill="1" applyBorder="1" applyAlignment="1">
      <alignment wrapText="1"/>
    </xf>
    <xf numFmtId="0" fontId="0" fillId="40" borderId="24" xfId="0" applyFont="1" applyFill="1" applyBorder="1" applyAlignment="1">
      <alignment wrapText="1"/>
    </xf>
    <xf numFmtId="0" fontId="0" fillId="40" borderId="0" xfId="0" applyFont="1" applyFill="1" applyAlignment="1">
      <alignment/>
    </xf>
    <xf numFmtId="0" fontId="0" fillId="41" borderId="10" xfId="0" applyFill="1" applyBorder="1" applyAlignment="1">
      <alignment horizontal="center"/>
    </xf>
    <xf numFmtId="0" fontId="0" fillId="36" borderId="10" xfId="0" applyFill="1" applyBorder="1" applyAlignment="1">
      <alignment horizontal="right"/>
    </xf>
    <xf numFmtId="0" fontId="0" fillId="2" borderId="20" xfId="0" applyFont="1" applyFill="1" applyBorder="1" applyAlignment="1">
      <alignment horizontal="center" vertical="center" wrapText="1"/>
    </xf>
    <xf numFmtId="0" fontId="0" fillId="36" borderId="0" xfId="0" applyFont="1" applyFill="1" applyAlignment="1">
      <alignment/>
    </xf>
    <xf numFmtId="2" fontId="0" fillId="40" borderId="26" xfId="0" applyNumberFormat="1" applyFill="1" applyBorder="1" applyAlignment="1" applyProtection="1">
      <alignment horizontal="center" vertical="center" wrapText="1"/>
      <protection locked="0"/>
    </xf>
    <xf numFmtId="0" fontId="0" fillId="40" borderId="10" xfId="0" applyFill="1" applyBorder="1" applyAlignment="1" applyProtection="1">
      <alignment horizontal="center" vertical="center" wrapText="1"/>
      <protection locked="0"/>
    </xf>
    <xf numFmtId="2" fontId="0" fillId="36" borderId="26" xfId="0" applyNumberFormat="1" applyFill="1" applyBorder="1" applyAlignment="1" applyProtection="1">
      <alignment horizontal="center" vertical="center" wrapText="1"/>
      <protection locked="0"/>
    </xf>
    <xf numFmtId="0" fontId="0" fillId="0" borderId="0" xfId="0" applyAlignment="1">
      <alignment horizontal="center"/>
    </xf>
    <xf numFmtId="0" fontId="12" fillId="37" borderId="39" xfId="0" applyFont="1" applyFill="1" applyBorder="1" applyAlignment="1" applyProtection="1">
      <alignment horizontal="center" vertical="center"/>
      <protection/>
    </xf>
    <xf numFmtId="0" fontId="12" fillId="37" borderId="0" xfId="0" applyFont="1" applyFill="1" applyBorder="1" applyAlignment="1" applyProtection="1">
      <alignment horizontal="center" vertical="center"/>
      <protection/>
    </xf>
    <xf numFmtId="0" fontId="12" fillId="37" borderId="42" xfId="0" applyFont="1" applyFill="1" applyBorder="1" applyAlignment="1" applyProtection="1">
      <alignment horizontal="center" vertical="center"/>
      <protection/>
    </xf>
    <xf numFmtId="0" fontId="0" fillId="40" borderId="10" xfId="0" applyFill="1" applyBorder="1" applyAlignment="1" applyProtection="1">
      <alignment horizontal="left" vertical="center" wrapText="1"/>
      <protection locked="0"/>
    </xf>
    <xf numFmtId="0" fontId="0" fillId="40" borderId="10" xfId="0" applyFill="1" applyBorder="1" applyAlignment="1" applyProtection="1">
      <alignment horizontal="center"/>
      <protection locked="0"/>
    </xf>
    <xf numFmtId="49" fontId="0" fillId="40" borderId="11" xfId="0" applyNumberFormat="1" applyFill="1" applyBorder="1" applyAlignment="1" applyProtection="1">
      <alignment horizontal="left" vertical="center" wrapText="1"/>
      <protection locked="0"/>
    </xf>
    <xf numFmtId="49" fontId="0" fillId="40" borderId="10" xfId="0" applyNumberFormat="1" applyFill="1" applyBorder="1" applyAlignment="1" applyProtection="1">
      <alignment horizontal="left" vertical="center" wrapText="1"/>
      <protection locked="0"/>
    </xf>
    <xf numFmtId="1" fontId="3" fillId="35" borderId="19" xfId="0" applyNumberFormat="1" applyFont="1" applyFill="1" applyBorder="1" applyAlignment="1" applyProtection="1">
      <alignment horizontal="center" vertical="center"/>
      <protection locked="0"/>
    </xf>
    <xf numFmtId="49" fontId="0" fillId="0" borderId="20"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21" xfId="0" applyNumberFormat="1" applyFont="1" applyBorder="1" applyAlignment="1">
      <alignment horizontal="center" vertical="center"/>
    </xf>
    <xf numFmtId="49" fontId="0" fillId="0" borderId="22" xfId="0" applyNumberFormat="1" applyFont="1" applyBorder="1" applyAlignment="1">
      <alignment horizontal="center" vertical="center"/>
    </xf>
    <xf numFmtId="0" fontId="0" fillId="0" borderId="10" xfId="0" applyBorder="1" applyAlignment="1">
      <alignment horizontal="center" vertical="center"/>
    </xf>
    <xf numFmtId="2" fontId="10" fillId="34" borderId="16" xfId="0" applyNumberFormat="1" applyFont="1" applyFill="1" applyBorder="1" applyAlignment="1" applyProtection="1">
      <alignment horizontal="center" vertical="center"/>
      <protection/>
    </xf>
    <xf numFmtId="0" fontId="0" fillId="35" borderId="45" xfId="0" applyFont="1" applyFill="1" applyBorder="1" applyAlignment="1" applyProtection="1">
      <alignment horizontal="center" vertical="center" wrapText="1"/>
      <protection locked="0"/>
    </xf>
    <xf numFmtId="2" fontId="10" fillId="34" borderId="33" xfId="0" applyNumberFormat="1" applyFont="1" applyFill="1" applyBorder="1" applyAlignment="1" applyProtection="1">
      <alignment horizontal="center" vertical="center"/>
      <protection/>
    </xf>
    <xf numFmtId="49" fontId="0" fillId="0" borderId="10" xfId="0" applyNumberFormat="1" applyBorder="1" applyAlignment="1" applyProtection="1">
      <alignment horizontal="left" vertical="center" wrapText="1"/>
      <protection locked="0"/>
    </xf>
    <xf numFmtId="49" fontId="0" fillId="40" borderId="10" xfId="0" applyNumberFormat="1" applyFill="1" applyBorder="1" applyAlignment="1" applyProtection="1">
      <alignment horizontal="left"/>
      <protection locked="0"/>
    </xf>
    <xf numFmtId="0" fontId="11" fillId="37" borderId="38" xfId="0" applyFont="1" applyFill="1" applyBorder="1" applyAlignment="1">
      <alignment horizontal="center" vertical="center"/>
    </xf>
    <xf numFmtId="0" fontId="11" fillId="37" borderId="39" xfId="0" applyFont="1" applyFill="1" applyBorder="1" applyAlignment="1">
      <alignment horizontal="center" vertical="center"/>
    </xf>
    <xf numFmtId="0" fontId="11" fillId="37" borderId="46" xfId="0" applyFont="1" applyFill="1" applyBorder="1" applyAlignment="1">
      <alignment horizontal="center" vertical="center"/>
    </xf>
    <xf numFmtId="0" fontId="11" fillId="37" borderId="40" xfId="0" applyFont="1" applyFill="1" applyBorder="1" applyAlignment="1">
      <alignment horizontal="center" vertical="center"/>
    </xf>
    <xf numFmtId="0" fontId="11" fillId="37" borderId="0" xfId="0" applyFont="1" applyFill="1" applyBorder="1" applyAlignment="1">
      <alignment horizontal="center" vertical="center"/>
    </xf>
    <xf numFmtId="0" fontId="11" fillId="37" borderId="47" xfId="0" applyFont="1" applyFill="1" applyBorder="1" applyAlignment="1">
      <alignment horizontal="center" vertical="center"/>
    </xf>
    <xf numFmtId="0" fontId="11" fillId="37" borderId="41" xfId="0" applyFont="1" applyFill="1" applyBorder="1" applyAlignment="1">
      <alignment horizontal="center" vertical="center"/>
    </xf>
    <xf numFmtId="0" fontId="11" fillId="37" borderId="42" xfId="0" applyFont="1" applyFill="1" applyBorder="1" applyAlignment="1">
      <alignment horizontal="center" vertical="center"/>
    </xf>
    <xf numFmtId="0" fontId="11" fillId="37" borderId="48" xfId="0" applyFont="1" applyFill="1" applyBorder="1" applyAlignment="1">
      <alignment horizontal="center" vertical="center"/>
    </xf>
    <xf numFmtId="0" fontId="2" fillId="33" borderId="20" xfId="0" applyFont="1" applyFill="1" applyBorder="1" applyAlignment="1">
      <alignment horizontal="center"/>
    </xf>
    <xf numFmtId="0" fontId="2" fillId="33" borderId="26" xfId="0" applyFont="1" applyFill="1" applyBorder="1" applyAlignment="1">
      <alignment horizontal="center"/>
    </xf>
    <xf numFmtId="0" fontId="2" fillId="33" borderId="10" xfId="0" applyFont="1" applyFill="1" applyBorder="1" applyAlignment="1">
      <alignment horizontal="center"/>
    </xf>
    <xf numFmtId="0" fontId="8" fillId="33" borderId="10" xfId="0" applyFont="1" applyFill="1" applyBorder="1" applyAlignment="1">
      <alignment horizontal="center"/>
    </xf>
    <xf numFmtId="0" fontId="0" fillId="0" borderId="10" xfId="0" applyBorder="1" applyAlignment="1">
      <alignment horizontal="left" vertical="center" wrapText="1"/>
    </xf>
    <xf numFmtId="0" fontId="47" fillId="0" borderId="19" xfId="53" applyBorder="1" applyAlignment="1" applyProtection="1">
      <alignment/>
      <protection/>
    </xf>
    <xf numFmtId="0" fontId="47" fillId="0" borderId="45" xfId="53" applyBorder="1" applyAlignment="1" applyProtection="1">
      <alignment/>
      <protection/>
    </xf>
    <xf numFmtId="0" fontId="53" fillId="0" borderId="21" xfId="0" applyFont="1" applyFill="1" applyBorder="1" applyAlignment="1">
      <alignment vertical="center"/>
    </xf>
    <xf numFmtId="0" fontId="53" fillId="0" borderId="18" xfId="0" applyFont="1" applyFill="1" applyBorder="1" applyAlignment="1">
      <alignment vertical="center"/>
    </xf>
    <xf numFmtId="0" fontId="3" fillId="0" borderId="10" xfId="0" applyFont="1" applyFill="1" applyBorder="1" applyAlignment="1">
      <alignment wrapText="1"/>
    </xf>
    <xf numFmtId="0" fontId="0" fillId="0" borderId="1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49" xfId="0" applyBorder="1" applyAlignment="1">
      <alignment wrapText="1"/>
    </xf>
    <xf numFmtId="0" fontId="6" fillId="35" borderId="0" xfId="0" applyFont="1" applyFill="1" applyBorder="1" applyAlignment="1">
      <alignment horizontal="left" vertical="center"/>
    </xf>
    <xf numFmtId="0" fontId="56" fillId="37" borderId="37" xfId="0" applyFont="1" applyFill="1" applyBorder="1" applyAlignment="1">
      <alignment horizontal="left" vertical="center"/>
    </xf>
    <xf numFmtId="0" fontId="56" fillId="37" borderId="30" xfId="0" applyFont="1" applyFill="1" applyBorder="1" applyAlignment="1">
      <alignment horizontal="left" vertical="center"/>
    </xf>
    <xf numFmtId="0" fontId="17" fillId="37" borderId="50" xfId="0" applyFont="1" applyFill="1" applyBorder="1" applyAlignment="1">
      <alignment horizontal="center" vertical="center"/>
    </xf>
    <xf numFmtId="0" fontId="17" fillId="37" borderId="37" xfId="0" applyFont="1" applyFill="1" applyBorder="1" applyAlignment="1">
      <alignment horizontal="center" vertical="center"/>
    </xf>
    <xf numFmtId="0" fontId="17" fillId="37" borderId="30" xfId="0" applyFont="1" applyFill="1" applyBorder="1" applyAlignment="1">
      <alignment horizontal="center" vertical="center"/>
    </xf>
    <xf numFmtId="2" fontId="2" fillId="36" borderId="34" xfId="0" applyNumberFormat="1" applyFont="1" applyFill="1" applyBorder="1" applyAlignment="1" applyProtection="1">
      <alignment horizontal="center" vertical="center" wrapText="1"/>
      <protection/>
    </xf>
    <xf numFmtId="2" fontId="2" fillId="36" borderId="24" xfId="0" applyNumberFormat="1" applyFont="1" applyFill="1" applyBorder="1" applyAlignment="1" applyProtection="1">
      <alignment horizontal="center" vertical="center" wrapText="1"/>
      <protection/>
    </xf>
    <xf numFmtId="2" fontId="2" fillId="36" borderId="14" xfId="0" applyNumberFormat="1" applyFont="1" applyFill="1" applyBorder="1" applyAlignment="1" applyProtection="1">
      <alignment horizontal="center" vertical="center" wrapText="1"/>
      <protection/>
    </xf>
    <xf numFmtId="2" fontId="2" fillId="36" borderId="15" xfId="0" applyNumberFormat="1" applyFont="1" applyFill="1" applyBorder="1" applyAlignment="1" applyProtection="1">
      <alignment horizontal="center" vertical="center" wrapText="1"/>
      <protection/>
    </xf>
    <xf numFmtId="49" fontId="2" fillId="36" borderId="39" xfId="0" applyNumberFormat="1" applyFont="1" applyFill="1" applyBorder="1" applyAlignment="1" applyProtection="1">
      <alignment horizontal="center" vertical="center" wrapText="1"/>
      <protection/>
    </xf>
    <xf numFmtId="49" fontId="2" fillId="36" borderId="0" xfId="0" applyNumberFormat="1" applyFont="1" applyFill="1" applyBorder="1" applyAlignment="1" applyProtection="1">
      <alignment horizontal="center" vertical="center" wrapText="1"/>
      <protection/>
    </xf>
    <xf numFmtId="2" fontId="2" fillId="36" borderId="11" xfId="0" applyNumberFormat="1" applyFont="1" applyFill="1" applyBorder="1" applyAlignment="1" applyProtection="1">
      <alignment horizontal="center" vertical="center" wrapText="1"/>
      <protection/>
    </xf>
    <xf numFmtId="2" fontId="2" fillId="36" borderId="12" xfId="0" applyNumberFormat="1" applyFont="1" applyFill="1" applyBorder="1" applyAlignment="1" applyProtection="1">
      <alignment horizontal="center" vertical="center" wrapText="1"/>
      <protection/>
    </xf>
    <xf numFmtId="2" fontId="2" fillId="36" borderId="51" xfId="0" applyNumberFormat="1" applyFont="1" applyFill="1" applyBorder="1" applyAlignment="1" applyProtection="1">
      <alignment horizontal="center" vertical="center" wrapText="1"/>
      <protection/>
    </xf>
    <xf numFmtId="2" fontId="2" fillId="36" borderId="52" xfId="0" applyNumberFormat="1" applyFont="1" applyFill="1" applyBorder="1" applyAlignment="1" applyProtection="1">
      <alignment horizontal="center" vertical="center" wrapText="1"/>
      <protection/>
    </xf>
    <xf numFmtId="2" fontId="2" fillId="36" borderId="39" xfId="0" applyNumberFormat="1" applyFont="1" applyFill="1" applyBorder="1" applyAlignment="1" applyProtection="1">
      <alignment horizontal="center" vertical="center" wrapText="1"/>
      <protection/>
    </xf>
    <xf numFmtId="2" fontId="2" fillId="36" borderId="0" xfId="0" applyNumberFormat="1" applyFont="1" applyFill="1" applyBorder="1" applyAlignment="1" applyProtection="1">
      <alignment horizontal="center" vertical="center" wrapText="1"/>
      <protection/>
    </xf>
    <xf numFmtId="0" fontId="2" fillId="36" borderId="43" xfId="0" applyFont="1" applyFill="1" applyBorder="1" applyAlignment="1" applyProtection="1">
      <alignment horizontal="center" vertical="center" wrapText="1"/>
      <protection/>
    </xf>
    <xf numFmtId="0" fontId="2" fillId="36" borderId="53" xfId="0" applyFont="1" applyFill="1" applyBorder="1" applyAlignment="1" applyProtection="1">
      <alignment horizontal="center" vertical="center" wrapText="1"/>
      <protection/>
    </xf>
    <xf numFmtId="0" fontId="2" fillId="36" borderId="18" xfId="0" applyFont="1" applyFill="1" applyBorder="1" applyAlignment="1" applyProtection="1">
      <alignment horizontal="center" vertical="center" wrapText="1"/>
      <protection/>
    </xf>
    <xf numFmtId="0" fontId="2" fillId="36" borderId="10" xfId="0" applyFont="1" applyFill="1" applyBorder="1" applyAlignment="1" applyProtection="1">
      <alignment horizontal="center" vertical="center" wrapText="1"/>
      <protection/>
    </xf>
    <xf numFmtId="2" fontId="2" fillId="36" borderId="16" xfId="0" applyNumberFormat="1" applyFont="1" applyFill="1" applyBorder="1" applyAlignment="1" applyProtection="1">
      <alignment horizontal="center" vertical="center" wrapText="1"/>
      <protection/>
    </xf>
    <xf numFmtId="2" fontId="2" fillId="36" borderId="29" xfId="0" applyNumberFormat="1" applyFont="1" applyFill="1" applyBorder="1" applyAlignment="1" applyProtection="1">
      <alignment horizontal="center" vertical="center" wrapText="1"/>
      <protection/>
    </xf>
    <xf numFmtId="2" fontId="2" fillId="36" borderId="18" xfId="0" applyNumberFormat="1" applyFont="1" applyFill="1" applyBorder="1" applyAlignment="1" applyProtection="1">
      <alignment horizontal="center" vertical="center" wrapText="1"/>
      <protection/>
    </xf>
    <xf numFmtId="2" fontId="2" fillId="36" borderId="10" xfId="0" applyNumberFormat="1" applyFont="1" applyFill="1" applyBorder="1" applyAlignment="1" applyProtection="1">
      <alignment horizontal="center" vertical="center" wrapText="1"/>
      <protection/>
    </xf>
    <xf numFmtId="2" fontId="2" fillId="36" borderId="54" xfId="0" applyNumberFormat="1" applyFont="1" applyFill="1" applyBorder="1" applyAlignment="1" applyProtection="1">
      <alignment horizontal="center" vertical="center" wrapText="1"/>
      <protection/>
    </xf>
    <xf numFmtId="2" fontId="2" fillId="36" borderId="55" xfId="0" applyNumberFormat="1" applyFont="1" applyFill="1" applyBorder="1" applyAlignment="1" applyProtection="1">
      <alignment horizontal="center" vertical="center" wrapText="1"/>
      <protection/>
    </xf>
    <xf numFmtId="2" fontId="2" fillId="36" borderId="17" xfId="0" applyNumberFormat="1" applyFont="1" applyFill="1" applyBorder="1" applyAlignment="1" applyProtection="1">
      <alignment horizontal="center" vertical="center" wrapText="1"/>
      <protection/>
    </xf>
    <xf numFmtId="2" fontId="2" fillId="36" borderId="21" xfId="0" applyNumberFormat="1" applyFont="1" applyFill="1" applyBorder="1" applyAlignment="1" applyProtection="1">
      <alignment horizontal="center" vertical="center" wrapText="1"/>
      <protection/>
    </xf>
    <xf numFmtId="2" fontId="2" fillId="36" borderId="56" xfId="0" applyNumberFormat="1" applyFont="1" applyFill="1" applyBorder="1" applyAlignment="1" applyProtection="1">
      <alignment horizontal="center" vertical="center" wrapText="1"/>
      <protection/>
    </xf>
    <xf numFmtId="0" fontId="15" fillId="37" borderId="38" xfId="0" applyFont="1" applyFill="1" applyBorder="1" applyAlignment="1" applyProtection="1">
      <alignment horizontal="center" vertical="center"/>
      <protection/>
    </xf>
    <xf numFmtId="0" fontId="15" fillId="37" borderId="39" xfId="0" applyFont="1" applyFill="1" applyBorder="1" applyAlignment="1" applyProtection="1">
      <alignment horizontal="center" vertical="center"/>
      <protection/>
    </xf>
    <xf numFmtId="0" fontId="15" fillId="37" borderId="46" xfId="0" applyFont="1" applyFill="1" applyBorder="1" applyAlignment="1" applyProtection="1">
      <alignment horizontal="center" vertical="center"/>
      <protection/>
    </xf>
    <xf numFmtId="0" fontId="15" fillId="37" borderId="40" xfId="0" applyFont="1" applyFill="1" applyBorder="1" applyAlignment="1" applyProtection="1">
      <alignment horizontal="center" vertical="center"/>
      <protection/>
    </xf>
    <xf numFmtId="0" fontId="15" fillId="37" borderId="0" xfId="0" applyFont="1" applyFill="1" applyBorder="1" applyAlignment="1" applyProtection="1">
      <alignment horizontal="center" vertical="center"/>
      <protection/>
    </xf>
    <xf numFmtId="0" fontId="15" fillId="37" borderId="47" xfId="0" applyFont="1" applyFill="1" applyBorder="1" applyAlignment="1" applyProtection="1">
      <alignment horizontal="center" vertical="center"/>
      <protection/>
    </xf>
    <xf numFmtId="0" fontId="15" fillId="37" borderId="41" xfId="0" applyFont="1" applyFill="1" applyBorder="1" applyAlignment="1" applyProtection="1">
      <alignment horizontal="center" vertical="center"/>
      <protection/>
    </xf>
    <xf numFmtId="0" fontId="15" fillId="37" borderId="42" xfId="0" applyFont="1" applyFill="1" applyBorder="1" applyAlignment="1" applyProtection="1">
      <alignment horizontal="center" vertical="center"/>
      <protection/>
    </xf>
    <xf numFmtId="0" fontId="15" fillId="37" borderId="48"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2" fillId="35" borderId="57" xfId="0" applyFont="1" applyFill="1" applyBorder="1" applyAlignment="1" applyProtection="1">
      <alignment horizontal="center" vertical="center" wrapText="1"/>
      <protection/>
    </xf>
    <xf numFmtId="0" fontId="2" fillId="35" borderId="58" xfId="0" applyFont="1" applyFill="1" applyBorder="1" applyAlignment="1" applyProtection="1">
      <alignment horizontal="center" vertical="center" wrapText="1"/>
      <protection/>
    </xf>
    <xf numFmtId="0" fontId="2" fillId="35" borderId="13" xfId="0" applyFont="1" applyFill="1" applyBorder="1" applyAlignment="1" applyProtection="1">
      <alignment horizontal="center" vertical="center" wrapText="1"/>
      <protection/>
    </xf>
    <xf numFmtId="0" fontId="2" fillId="35" borderId="32" xfId="0" applyFont="1" applyFill="1" applyBorder="1" applyAlignment="1" applyProtection="1">
      <alignment horizontal="center" vertical="center" wrapText="1"/>
      <protection/>
    </xf>
    <xf numFmtId="0" fontId="16" fillId="37" borderId="39" xfId="0" applyFont="1" applyFill="1" applyBorder="1" applyAlignment="1" applyProtection="1">
      <alignment horizontal="center" vertical="center" wrapText="1"/>
      <protection/>
    </xf>
    <xf numFmtId="0" fontId="16" fillId="37" borderId="46" xfId="0" applyFont="1" applyFill="1" applyBorder="1" applyAlignment="1" applyProtection="1">
      <alignment horizontal="center" vertical="center" wrapText="1"/>
      <protection/>
    </xf>
    <xf numFmtId="0" fontId="16" fillId="37" borderId="0" xfId="0" applyFont="1" applyFill="1" applyBorder="1" applyAlignment="1" applyProtection="1">
      <alignment horizontal="center" vertical="center" wrapText="1"/>
      <protection/>
    </xf>
    <xf numFmtId="0" fontId="16" fillId="37" borderId="47" xfId="0" applyFont="1" applyFill="1" applyBorder="1" applyAlignment="1" applyProtection="1">
      <alignment horizontal="center" vertical="center" wrapText="1"/>
      <protection/>
    </xf>
    <xf numFmtId="0" fontId="16" fillId="37" borderId="42" xfId="0" applyFont="1" applyFill="1" applyBorder="1" applyAlignment="1" applyProtection="1">
      <alignment horizontal="center" vertical="center" wrapText="1"/>
      <protection/>
    </xf>
    <xf numFmtId="0" fontId="16" fillId="37" borderId="48" xfId="0" applyFont="1" applyFill="1" applyBorder="1" applyAlignment="1" applyProtection="1">
      <alignment horizontal="center" vertical="center" wrapText="1"/>
      <protection/>
    </xf>
    <xf numFmtId="49" fontId="2" fillId="36" borderId="11" xfId="0" applyNumberFormat="1" applyFont="1" applyFill="1" applyBorder="1" applyAlignment="1" applyProtection="1">
      <alignment horizontal="left" vertical="center" wrapText="1"/>
      <protection/>
    </xf>
    <xf numFmtId="49" fontId="2" fillId="36" borderId="12" xfId="0" applyNumberFormat="1" applyFont="1" applyFill="1" applyBorder="1" applyAlignment="1" applyProtection="1">
      <alignment horizontal="left" vertical="center" wrapText="1"/>
      <protection/>
    </xf>
    <xf numFmtId="0" fontId="13" fillId="37" borderId="41" xfId="0" applyFont="1" applyFill="1" applyBorder="1" applyAlignment="1" applyProtection="1">
      <alignment horizontal="center" vertical="center"/>
      <protection/>
    </xf>
    <xf numFmtId="0" fontId="13" fillId="37" borderId="42" xfId="0" applyFont="1" applyFill="1" applyBorder="1" applyAlignment="1" applyProtection="1">
      <alignment horizontal="center" vertical="center"/>
      <protection/>
    </xf>
    <xf numFmtId="0" fontId="13" fillId="37" borderId="48" xfId="0" applyFont="1" applyFill="1" applyBorder="1" applyAlignment="1" applyProtection="1">
      <alignment horizontal="center" vertical="center"/>
      <protection/>
    </xf>
    <xf numFmtId="0" fontId="3" fillId="35" borderId="12" xfId="0" applyFont="1" applyFill="1" applyBorder="1" applyAlignment="1" applyProtection="1">
      <alignment horizontal="center" vertical="center" wrapText="1"/>
      <protection/>
    </xf>
    <xf numFmtId="2" fontId="2" fillId="35" borderId="13" xfId="0" applyNumberFormat="1" applyFont="1" applyFill="1" applyBorder="1" applyAlignment="1" applyProtection="1">
      <alignment horizontal="center" vertical="center" wrapText="1"/>
      <protection/>
    </xf>
    <xf numFmtId="2" fontId="2" fillId="35" borderId="33" xfId="0" applyNumberFormat="1" applyFont="1" applyFill="1" applyBorder="1" applyAlignment="1" applyProtection="1">
      <alignment horizontal="center" vertical="center" wrapText="1"/>
      <protection/>
    </xf>
    <xf numFmtId="0" fontId="2" fillId="35" borderId="14" xfId="0" applyFont="1" applyFill="1" applyBorder="1" applyAlignment="1" applyProtection="1">
      <alignment horizontal="center" vertical="center" wrapText="1"/>
      <protection/>
    </xf>
    <xf numFmtId="0" fontId="2" fillId="35" borderId="15" xfId="0" applyFont="1" applyFill="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2" fillId="35" borderId="21" xfId="0" applyFont="1" applyFill="1" applyBorder="1" applyAlignment="1" applyProtection="1">
      <alignment horizontal="center" vertical="center" wrapText="1"/>
      <protection/>
    </xf>
    <xf numFmtId="49" fontId="2" fillId="35" borderId="54" xfId="0" applyNumberFormat="1" applyFont="1" applyFill="1" applyBorder="1" applyAlignment="1" applyProtection="1">
      <alignment horizontal="center" vertical="center" wrapText="1"/>
      <protection/>
    </xf>
    <xf numFmtId="49" fontId="2" fillId="35" borderId="55" xfId="0" applyNumberFormat="1" applyFont="1" applyFill="1" applyBorder="1" applyAlignment="1" applyProtection="1">
      <alignment horizontal="center" vertical="center" wrapText="1"/>
      <protection/>
    </xf>
    <xf numFmtId="0" fontId="2" fillId="36" borderId="59" xfId="0" applyFont="1" applyFill="1" applyBorder="1" applyAlignment="1" applyProtection="1">
      <alignment horizontal="center" vertical="center" wrapText="1"/>
      <protection/>
    </xf>
    <xf numFmtId="0" fontId="2" fillId="36" borderId="60" xfId="0" applyFont="1" applyFill="1" applyBorder="1" applyAlignment="1" applyProtection="1">
      <alignment horizontal="center" vertical="center" wrapText="1"/>
      <protection/>
    </xf>
    <xf numFmtId="2" fontId="2" fillId="35" borderId="61" xfId="0" applyNumberFormat="1" applyFont="1" applyFill="1" applyBorder="1" applyAlignment="1" applyProtection="1">
      <alignment horizontal="center" vertical="center" wrapText="1"/>
      <protection/>
    </xf>
    <xf numFmtId="2" fontId="2" fillId="35" borderId="62" xfId="0" applyNumberFormat="1" applyFont="1" applyFill="1" applyBorder="1" applyAlignment="1" applyProtection="1">
      <alignment horizontal="center" vertical="center" wrapText="1"/>
      <protection/>
    </xf>
    <xf numFmtId="49" fontId="2" fillId="35" borderId="56" xfId="0" applyNumberFormat="1" applyFont="1" applyFill="1" applyBorder="1" applyAlignment="1" applyProtection="1">
      <alignment horizontal="center" vertical="center" wrapText="1"/>
      <protection/>
    </xf>
    <xf numFmtId="0" fontId="57" fillId="0" borderId="0" xfId="0" applyFont="1" applyAlignment="1">
      <alignment horizontal="left" vertical="center"/>
    </xf>
    <xf numFmtId="0" fontId="57" fillId="0" borderId="42" xfId="0" applyFont="1" applyBorder="1" applyAlignment="1">
      <alignment horizontal="left" vertical="center"/>
    </xf>
    <xf numFmtId="2" fontId="2" fillId="35" borderId="63" xfId="0" applyNumberFormat="1" applyFont="1" applyFill="1" applyBorder="1" applyAlignment="1" applyProtection="1">
      <alignment horizontal="center" vertical="center" wrapText="1"/>
      <protection/>
    </xf>
    <xf numFmtId="2" fontId="2" fillId="35" borderId="57" xfId="0" applyNumberFormat="1" applyFont="1" applyFill="1" applyBorder="1" applyAlignment="1" applyProtection="1">
      <alignment horizontal="center" vertical="center" wrapText="1"/>
      <protection/>
    </xf>
    <xf numFmtId="2" fontId="2" fillId="35" borderId="64" xfId="0" applyNumberFormat="1" applyFont="1" applyFill="1" applyBorder="1" applyAlignment="1" applyProtection="1">
      <alignment horizontal="center" vertical="center" wrapText="1"/>
      <protection/>
    </xf>
    <xf numFmtId="2" fontId="2" fillId="35" borderId="42" xfId="0" applyNumberFormat="1" applyFont="1" applyFill="1" applyBorder="1" applyAlignment="1" applyProtection="1">
      <alignment horizontal="center" vertical="center" wrapText="1"/>
      <protection/>
    </xf>
    <xf numFmtId="2" fontId="2" fillId="35" borderId="65" xfId="0" applyNumberFormat="1" applyFont="1" applyFill="1" applyBorder="1" applyAlignment="1" applyProtection="1">
      <alignment horizontal="center" vertical="center" wrapText="1"/>
      <protection/>
    </xf>
    <xf numFmtId="2" fontId="9" fillId="0" borderId="0" xfId="0" applyNumberFormat="1"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center"/>
      <protection/>
    </xf>
    <xf numFmtId="0" fontId="2" fillId="36" borderId="61" xfId="0" applyFont="1" applyFill="1" applyBorder="1" applyAlignment="1" applyProtection="1">
      <alignment horizontal="center" vertical="center" wrapText="1"/>
      <protection/>
    </xf>
    <xf numFmtId="0" fontId="2" fillId="36" borderId="66" xfId="0" applyFont="1" applyFill="1" applyBorder="1" applyAlignment="1" applyProtection="1">
      <alignment horizontal="center" vertical="center" wrapText="1"/>
      <protection/>
    </xf>
    <xf numFmtId="0" fontId="53"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2" fillId="37" borderId="39" xfId="0" applyFont="1" applyFill="1" applyBorder="1" applyAlignment="1" applyProtection="1">
      <alignment horizontal="center" vertical="center"/>
      <protection/>
    </xf>
    <xf numFmtId="0" fontId="12" fillId="37" borderId="46" xfId="0" applyFont="1" applyFill="1" applyBorder="1" applyAlignment="1" applyProtection="1">
      <alignment horizontal="center" vertical="center"/>
      <protection/>
    </xf>
    <xf numFmtId="0" fontId="12" fillId="37" borderId="0" xfId="0" applyFont="1" applyFill="1" applyBorder="1" applyAlignment="1" applyProtection="1">
      <alignment horizontal="center" vertical="center"/>
      <protection/>
    </xf>
    <xf numFmtId="0" fontId="12" fillId="37" borderId="47" xfId="0" applyFont="1" applyFill="1" applyBorder="1" applyAlignment="1" applyProtection="1">
      <alignment horizontal="center" vertical="center"/>
      <protection/>
    </xf>
    <xf numFmtId="0" fontId="12" fillId="37" borderId="42" xfId="0" applyFont="1" applyFill="1" applyBorder="1" applyAlignment="1" applyProtection="1">
      <alignment horizontal="center" vertical="center"/>
      <protection/>
    </xf>
    <xf numFmtId="0" fontId="12" fillId="37" borderId="48" xfId="0" applyFont="1" applyFill="1" applyBorder="1" applyAlignment="1" applyProtection="1">
      <alignment horizontal="center" vertical="center"/>
      <protection/>
    </xf>
    <xf numFmtId="0" fontId="2" fillId="35" borderId="16" xfId="0" applyFont="1" applyFill="1" applyBorder="1" applyAlignment="1" applyProtection="1">
      <alignment horizontal="center" vertical="center" wrapText="1"/>
      <protection/>
    </xf>
    <xf numFmtId="0" fontId="2" fillId="35" borderId="22" xfId="0" applyFont="1" applyFill="1" applyBorder="1" applyAlignment="1" applyProtection="1">
      <alignment horizontal="center" vertical="center" wrapText="1"/>
      <protection/>
    </xf>
    <xf numFmtId="2" fontId="2" fillId="35" borderId="44" xfId="0" applyNumberFormat="1" applyFont="1" applyFill="1" applyBorder="1" applyAlignment="1" applyProtection="1">
      <alignment horizontal="center" vertical="center" wrapText="1"/>
      <protection/>
    </xf>
    <xf numFmtId="0" fontId="12" fillId="37" borderId="38" xfId="0" applyFont="1" applyFill="1" applyBorder="1" applyAlignment="1" applyProtection="1">
      <alignment horizontal="center" vertical="center" wrapText="1"/>
      <protection/>
    </xf>
    <xf numFmtId="0" fontId="12" fillId="37" borderId="40" xfId="0" applyFont="1" applyFill="1" applyBorder="1" applyAlignment="1" applyProtection="1">
      <alignment horizontal="center" vertical="center"/>
      <protection/>
    </xf>
    <xf numFmtId="0" fontId="12" fillId="37" borderId="41" xfId="0" applyFont="1" applyFill="1" applyBorder="1" applyAlignment="1" applyProtection="1">
      <alignment horizontal="center" vertical="center"/>
      <protection/>
    </xf>
    <xf numFmtId="2" fontId="2" fillId="35" borderId="46" xfId="0" applyNumberFormat="1" applyFont="1" applyFill="1" applyBorder="1" applyAlignment="1" applyProtection="1">
      <alignment horizontal="center" vertical="center" wrapText="1"/>
      <protection/>
    </xf>
    <xf numFmtId="2" fontId="2" fillId="35" borderId="47" xfId="0" applyNumberFormat="1" applyFont="1" applyFill="1" applyBorder="1" applyAlignment="1" applyProtection="1">
      <alignment horizontal="center" vertical="center" wrapText="1"/>
      <protection/>
    </xf>
    <xf numFmtId="0" fontId="8" fillId="0" borderId="63" xfId="0" applyFont="1" applyBorder="1" applyAlignment="1">
      <alignment horizontal="center" vertical="center"/>
    </xf>
    <xf numFmtId="0" fontId="8" fillId="0" borderId="39" xfId="0" applyFont="1" applyBorder="1" applyAlignment="1">
      <alignment horizontal="center" vertical="center"/>
    </xf>
    <xf numFmtId="0" fontId="8" fillId="0" borderId="14" xfId="0" applyFont="1" applyBorder="1" applyAlignment="1">
      <alignment horizontal="center" vertical="center"/>
    </xf>
    <xf numFmtId="0" fontId="8" fillId="0" borderId="31"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restry.gov.uk/pdf/treefellingaugust.pdf/$FILE/treefellingaugust.pdf" TargetMode="External" /><Relationship Id="rId2" Type="http://schemas.openxmlformats.org/officeDocument/2006/relationships/hyperlink" Target="http://www.forestry.gov.uk/forestry/infd-7t9e4j"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34"/>
  <sheetViews>
    <sheetView zoomScalePageLayoutView="0" workbookViewId="0" topLeftCell="A1">
      <selection activeCell="F8" sqref="F8"/>
    </sheetView>
  </sheetViews>
  <sheetFormatPr defaultColWidth="9.00390625" defaultRowHeight="12.75"/>
  <cols>
    <col min="1" max="1" width="20.125" style="0" bestFit="1" customWidth="1"/>
    <col min="2" max="2" width="38.25390625" style="0" customWidth="1"/>
    <col min="3" max="3" width="10.375" style="0" customWidth="1"/>
  </cols>
  <sheetData>
    <row r="1" spans="1:14" ht="12.75" customHeight="1">
      <c r="A1" s="275" t="s">
        <v>95</v>
      </c>
      <c r="B1" s="276"/>
      <c r="C1" s="276"/>
      <c r="D1" s="277"/>
      <c r="E1" s="72"/>
      <c r="F1" s="72"/>
      <c r="G1" s="72"/>
      <c r="H1" s="72"/>
      <c r="I1" s="72"/>
      <c r="J1" s="72"/>
      <c r="K1" s="72"/>
      <c r="L1" s="72"/>
      <c r="M1" s="72"/>
      <c r="N1" s="72"/>
    </row>
    <row r="2" spans="1:14" ht="12.75" customHeight="1">
      <c r="A2" s="278"/>
      <c r="B2" s="279"/>
      <c r="C2" s="279"/>
      <c r="D2" s="280"/>
      <c r="E2" s="72"/>
      <c r="F2" s="72"/>
      <c r="G2" s="72"/>
      <c r="H2" s="72"/>
      <c r="I2" s="72"/>
      <c r="J2" s="72"/>
      <c r="K2" s="72"/>
      <c r="L2" s="72"/>
      <c r="M2" s="72"/>
      <c r="N2" s="72"/>
    </row>
    <row r="3" spans="1:14" ht="13.5" customHeight="1" thickBot="1">
      <c r="A3" s="281"/>
      <c r="B3" s="282"/>
      <c r="C3" s="282"/>
      <c r="D3" s="283"/>
      <c r="E3" s="72"/>
      <c r="F3" s="72"/>
      <c r="G3" s="72"/>
      <c r="H3" s="72"/>
      <c r="I3" s="72"/>
      <c r="J3" s="72"/>
      <c r="K3" s="72"/>
      <c r="L3" s="72"/>
      <c r="M3" s="72"/>
      <c r="N3" s="72"/>
    </row>
    <row r="4" spans="1:14" s="73" customFormat="1" ht="13.5" customHeight="1">
      <c r="A4" s="71"/>
      <c r="B4" s="71"/>
      <c r="C4" s="71"/>
      <c r="D4" s="71"/>
      <c r="E4" s="72"/>
      <c r="F4" s="72"/>
      <c r="G4" s="72"/>
      <c r="H4" s="72"/>
      <c r="I4" s="72"/>
      <c r="J4" s="72"/>
      <c r="K4" s="72"/>
      <c r="L4" s="72"/>
      <c r="M4" s="72"/>
      <c r="N4" s="72"/>
    </row>
    <row r="5" spans="1:4" ht="12.75">
      <c r="A5" s="1" t="s">
        <v>56</v>
      </c>
      <c r="B5" s="287" t="s">
        <v>34</v>
      </c>
      <c r="C5" s="287"/>
      <c r="D5" s="287"/>
    </row>
    <row r="6" spans="1:4" ht="94.5" customHeight="1">
      <c r="A6" s="64" t="s">
        <v>88</v>
      </c>
      <c r="B6" s="288" t="s">
        <v>93</v>
      </c>
      <c r="C6" s="288"/>
      <c r="D6" s="288"/>
    </row>
    <row r="7" spans="1:4" ht="177" customHeight="1">
      <c r="A7" s="65" t="s">
        <v>54</v>
      </c>
      <c r="B7" s="288" t="s">
        <v>513</v>
      </c>
      <c r="C7" s="288"/>
      <c r="D7" s="288"/>
    </row>
    <row r="8" spans="1:4" ht="52.5" customHeight="1">
      <c r="A8" s="64" t="s">
        <v>53</v>
      </c>
      <c r="B8" s="288" t="s">
        <v>106</v>
      </c>
      <c r="C8" s="288"/>
      <c r="D8" s="288"/>
    </row>
    <row r="9" spans="1:4" ht="51.75" customHeight="1">
      <c r="A9" s="64" t="s">
        <v>55</v>
      </c>
      <c r="B9" s="288" t="s">
        <v>89</v>
      </c>
      <c r="C9" s="288"/>
      <c r="D9" s="288"/>
    </row>
    <row r="11" spans="1:2" ht="12.75">
      <c r="A11" s="284" t="s">
        <v>17</v>
      </c>
      <c r="B11" s="285"/>
    </row>
    <row r="12" spans="1:2" ht="12.75">
      <c r="A12" s="69" t="s">
        <v>18</v>
      </c>
      <c r="B12" s="25" t="s">
        <v>19</v>
      </c>
    </row>
    <row r="13" spans="1:2" ht="12.75">
      <c r="A13" s="69" t="s">
        <v>20</v>
      </c>
      <c r="B13" s="25" t="s">
        <v>21</v>
      </c>
    </row>
    <row r="14" spans="1:2" ht="12.75">
      <c r="A14" s="69" t="s">
        <v>22</v>
      </c>
      <c r="B14" s="25" t="s">
        <v>23</v>
      </c>
    </row>
    <row r="15" spans="1:2" ht="12.75">
      <c r="A15" s="69" t="s">
        <v>61</v>
      </c>
      <c r="B15" s="25" t="s">
        <v>62</v>
      </c>
    </row>
    <row r="16" spans="1:2" ht="12.75">
      <c r="A16" s="69" t="s">
        <v>24</v>
      </c>
      <c r="B16" s="25" t="s">
        <v>25</v>
      </c>
    </row>
    <row r="17" spans="1:2" ht="12.75">
      <c r="A17" s="69" t="s">
        <v>26</v>
      </c>
      <c r="B17" s="25" t="s">
        <v>27</v>
      </c>
    </row>
    <row r="18" spans="1:2" ht="12.75">
      <c r="A18" s="69" t="s">
        <v>37</v>
      </c>
      <c r="B18" s="25" t="s">
        <v>39</v>
      </c>
    </row>
    <row r="19" spans="1:2" ht="12.75">
      <c r="A19" s="69" t="s">
        <v>38</v>
      </c>
      <c r="B19" s="25" t="s">
        <v>40</v>
      </c>
    </row>
    <row r="20" spans="1:2" ht="12.75">
      <c r="A20" s="69" t="s">
        <v>28</v>
      </c>
      <c r="B20" s="25" t="s">
        <v>29</v>
      </c>
    </row>
    <row r="21" spans="1:2" ht="12.75">
      <c r="A21" s="69" t="s">
        <v>30</v>
      </c>
      <c r="B21" s="25" t="s">
        <v>31</v>
      </c>
    </row>
    <row r="22" spans="1:2" ht="12.75">
      <c r="A22" s="69" t="s">
        <v>32</v>
      </c>
      <c r="B22" s="25" t="s">
        <v>33</v>
      </c>
    </row>
    <row r="23" spans="1:2" ht="15">
      <c r="A23" s="69" t="s">
        <v>94</v>
      </c>
      <c r="B23" s="25" t="s">
        <v>85</v>
      </c>
    </row>
    <row r="24" spans="1:2" ht="12.75">
      <c r="A24" s="70" t="s">
        <v>97</v>
      </c>
      <c r="B24" s="26" t="s">
        <v>44</v>
      </c>
    </row>
    <row r="25" spans="1:2" ht="12.75">
      <c r="A25" s="70" t="s">
        <v>96</v>
      </c>
      <c r="B25" s="26" t="s">
        <v>45</v>
      </c>
    </row>
    <row r="26" spans="1:2" ht="12.75">
      <c r="A26" s="70" t="s">
        <v>86</v>
      </c>
      <c r="B26" s="26" t="s">
        <v>105</v>
      </c>
    </row>
    <row r="27" spans="1:2" ht="12.75">
      <c r="A27" s="70" t="s">
        <v>46</v>
      </c>
      <c r="B27" s="26" t="s">
        <v>47</v>
      </c>
    </row>
    <row r="29" spans="1:3" ht="12.75">
      <c r="A29" s="286" t="s">
        <v>42</v>
      </c>
      <c r="B29" s="286"/>
      <c r="C29" s="286"/>
    </row>
    <row r="30" spans="1:3" ht="25.5">
      <c r="A30" s="66" t="s">
        <v>64</v>
      </c>
      <c r="B30" s="293" t="s">
        <v>82</v>
      </c>
      <c r="C30" s="293"/>
    </row>
    <row r="31" spans="1:3" ht="104.25" customHeight="1">
      <c r="A31" s="67" t="s">
        <v>79</v>
      </c>
      <c r="B31" s="294" t="s">
        <v>80</v>
      </c>
      <c r="C31" s="294"/>
    </row>
    <row r="32" spans="1:3" ht="78" customHeight="1">
      <c r="A32" s="68" t="s">
        <v>41</v>
      </c>
      <c r="B32" s="295" t="s">
        <v>76</v>
      </c>
      <c r="C32" s="295"/>
    </row>
    <row r="33" spans="1:3" ht="42.75" customHeight="1">
      <c r="A33" s="291" t="s">
        <v>77</v>
      </c>
      <c r="B33" s="296" t="s">
        <v>84</v>
      </c>
      <c r="C33" s="297"/>
    </row>
    <row r="34" spans="1:3" ht="12.75">
      <c r="A34" s="292"/>
      <c r="B34" s="289" t="s">
        <v>83</v>
      </c>
      <c r="C34" s="290"/>
    </row>
  </sheetData>
  <sheetProtection/>
  <mergeCells count="14">
    <mergeCell ref="B34:C34"/>
    <mergeCell ref="A33:A34"/>
    <mergeCell ref="B30:C30"/>
    <mergeCell ref="B31:C31"/>
    <mergeCell ref="B32:C32"/>
    <mergeCell ref="B33:C33"/>
    <mergeCell ref="A1:D3"/>
    <mergeCell ref="A11:B11"/>
    <mergeCell ref="A29:C29"/>
    <mergeCell ref="B5:D5"/>
    <mergeCell ref="B6:D6"/>
    <mergeCell ref="B7:D7"/>
    <mergeCell ref="B8:D8"/>
    <mergeCell ref="B9:D9"/>
  </mergeCells>
  <hyperlinks>
    <hyperlink ref="A7" r:id="rId1" display="Felling &amp; Restocking"/>
    <hyperlink ref="B34:C34" r:id="rId2" display="Operations Note 24."/>
  </hyperlinks>
  <printOptions/>
  <pageMargins left="0.7086614173228347" right="0.7086614173228347" top="0.7480314960629921" bottom="0.7480314960629921" header="0.31496062992125984" footer="0.31496062992125984"/>
  <pageSetup horizontalDpi="600" verticalDpi="600" orientation="portrait" paperSize="9" scale="90" r:id="rId3"/>
</worksheet>
</file>

<file path=xl/worksheets/sheet2.xml><?xml version="1.0" encoding="utf-8"?>
<worksheet xmlns="http://schemas.openxmlformats.org/spreadsheetml/2006/main" xmlns:r="http://schemas.openxmlformats.org/officeDocument/2006/relationships">
  <dimension ref="A1:HQ161"/>
  <sheetViews>
    <sheetView tabSelected="1" zoomScale="80" zoomScaleNormal="80" zoomScalePageLayoutView="0" workbookViewId="0" topLeftCell="A124">
      <selection activeCell="F161" sqref="F161"/>
    </sheetView>
  </sheetViews>
  <sheetFormatPr defaultColWidth="9.00390625" defaultRowHeight="12.75"/>
  <cols>
    <col min="1" max="1" width="6.75390625" style="0" customWidth="1"/>
    <col min="2" max="2" width="8.625" style="0" customWidth="1"/>
    <col min="3" max="3" width="9.00390625" style="0" customWidth="1"/>
    <col min="4" max="4" width="6.75390625" style="163" customWidth="1"/>
    <col min="5" max="5" width="16.375" style="0" customWidth="1"/>
    <col min="6" max="6" width="13.25390625" style="0" customWidth="1"/>
    <col min="7" max="7" width="12.50390625" style="0" customWidth="1"/>
    <col min="8" max="8" width="12.125" style="0" customWidth="1"/>
    <col min="9" max="9" width="7.25390625" style="0" customWidth="1"/>
    <col min="10" max="10" width="6.125" style="0" customWidth="1"/>
    <col min="11" max="11" width="5.375" style="0" customWidth="1"/>
    <col min="12" max="12" width="9.50390625" style="0" customWidth="1"/>
    <col min="13" max="13" width="15.625" style="0" customWidth="1"/>
    <col min="14" max="14" width="9.00390625" style="0" hidden="1" customWidth="1"/>
    <col min="15" max="16" width="6.875" style="0" customWidth="1"/>
    <col min="17" max="17" width="12.00390625" style="0" bestFit="1" customWidth="1"/>
    <col min="19" max="19" width="10.125" style="0" customWidth="1"/>
    <col min="20" max="20" width="12.00390625" style="0" customWidth="1"/>
    <col min="21" max="22" width="11.375" style="0" customWidth="1"/>
    <col min="23" max="23" width="12.125" style="0" customWidth="1"/>
    <col min="24" max="24" width="10.125" style="0" customWidth="1"/>
  </cols>
  <sheetData>
    <row r="1" spans="1:24" ht="12.75" customHeight="1">
      <c r="A1" s="126"/>
      <c r="B1" s="123"/>
      <c r="C1" s="298" t="s">
        <v>718</v>
      </c>
      <c r="D1" s="298"/>
      <c r="E1" s="298"/>
      <c r="F1" s="298"/>
      <c r="G1" s="298"/>
      <c r="H1" s="298"/>
      <c r="I1" s="298"/>
      <c r="J1" s="298"/>
      <c r="K1" s="298"/>
      <c r="L1" s="298"/>
      <c r="M1" s="298"/>
      <c r="N1" s="298"/>
      <c r="O1" s="298"/>
      <c r="P1" s="298"/>
      <c r="Q1" s="298"/>
      <c r="R1" s="298"/>
      <c r="S1" s="298"/>
      <c r="T1" s="298"/>
      <c r="U1" s="298"/>
      <c r="V1" s="123"/>
      <c r="W1" s="123"/>
      <c r="X1" s="123"/>
    </row>
    <row r="2" spans="1:24" ht="12.75" customHeight="1">
      <c r="A2" s="123"/>
      <c r="B2" s="123"/>
      <c r="C2" s="298"/>
      <c r="D2" s="298"/>
      <c r="E2" s="298"/>
      <c r="F2" s="298"/>
      <c r="G2" s="298"/>
      <c r="H2" s="298"/>
      <c r="I2" s="298"/>
      <c r="J2" s="298"/>
      <c r="K2" s="298"/>
      <c r="L2" s="298"/>
      <c r="M2" s="298"/>
      <c r="N2" s="298"/>
      <c r="O2" s="298"/>
      <c r="P2" s="298"/>
      <c r="Q2" s="298"/>
      <c r="R2" s="298"/>
      <c r="S2" s="298"/>
      <c r="T2" s="298"/>
      <c r="U2" s="298"/>
      <c r="V2" s="123"/>
      <c r="W2" s="123"/>
      <c r="X2" s="123"/>
    </row>
    <row r="3" spans="1:24" ht="13.5" customHeight="1" thickBot="1">
      <c r="A3" s="123"/>
      <c r="B3" s="123"/>
      <c r="C3" s="298"/>
      <c r="D3" s="298"/>
      <c r="E3" s="298"/>
      <c r="F3" s="298"/>
      <c r="G3" s="298"/>
      <c r="H3" s="298"/>
      <c r="I3" s="298"/>
      <c r="J3" s="298"/>
      <c r="K3" s="298"/>
      <c r="L3" s="298"/>
      <c r="M3" s="298"/>
      <c r="N3" s="298"/>
      <c r="O3" s="298"/>
      <c r="P3" s="298"/>
      <c r="Q3" s="298"/>
      <c r="R3" s="298"/>
      <c r="S3" s="298"/>
      <c r="T3" s="298"/>
      <c r="U3" s="298"/>
      <c r="V3" s="123"/>
      <c r="W3" s="123"/>
      <c r="X3" s="123"/>
    </row>
    <row r="4" spans="1:24" ht="12.75" customHeight="1">
      <c r="A4" s="275" t="s">
        <v>65</v>
      </c>
      <c r="B4" s="276"/>
      <c r="C4" s="276"/>
      <c r="D4" s="276"/>
      <c r="E4" s="276"/>
      <c r="F4" s="276"/>
      <c r="G4" s="276"/>
      <c r="H4" s="276"/>
      <c r="I4" s="276"/>
      <c r="J4" s="276"/>
      <c r="K4" s="276"/>
      <c r="L4" s="276"/>
      <c r="M4" s="276"/>
      <c r="N4" s="277"/>
      <c r="O4" s="275" t="s">
        <v>73</v>
      </c>
      <c r="P4" s="276"/>
      <c r="Q4" s="276"/>
      <c r="R4" s="276"/>
      <c r="S4" s="276"/>
      <c r="T4" s="276"/>
      <c r="U4" s="276"/>
      <c r="V4" s="276"/>
      <c r="W4" s="276"/>
      <c r="X4" s="277"/>
    </row>
    <row r="5" spans="1:24" ht="12.75" customHeight="1">
      <c r="A5" s="278"/>
      <c r="B5" s="279"/>
      <c r="C5" s="279"/>
      <c r="D5" s="279"/>
      <c r="E5" s="279"/>
      <c r="F5" s="279"/>
      <c r="G5" s="279"/>
      <c r="H5" s="279"/>
      <c r="I5" s="279"/>
      <c r="J5" s="279"/>
      <c r="K5" s="279"/>
      <c r="L5" s="279"/>
      <c r="M5" s="279"/>
      <c r="N5" s="280"/>
      <c r="O5" s="278"/>
      <c r="P5" s="279"/>
      <c r="Q5" s="279"/>
      <c r="R5" s="279"/>
      <c r="S5" s="279"/>
      <c r="T5" s="279"/>
      <c r="U5" s="279"/>
      <c r="V5" s="279"/>
      <c r="W5" s="279"/>
      <c r="X5" s="280"/>
    </row>
    <row r="6" spans="1:24" ht="26.25" customHeight="1" thickBot="1">
      <c r="A6" s="281"/>
      <c r="B6" s="282"/>
      <c r="C6" s="282"/>
      <c r="D6" s="282"/>
      <c r="E6" s="282"/>
      <c r="F6" s="282"/>
      <c r="G6" s="282"/>
      <c r="H6" s="282"/>
      <c r="I6" s="282"/>
      <c r="J6" s="282"/>
      <c r="K6" s="282"/>
      <c r="L6" s="282"/>
      <c r="M6" s="282"/>
      <c r="N6" s="283"/>
      <c r="O6" s="281"/>
      <c r="P6" s="282"/>
      <c r="Q6" s="282"/>
      <c r="R6" s="282"/>
      <c r="S6" s="282"/>
      <c r="T6" s="282"/>
      <c r="U6" s="282"/>
      <c r="V6" s="282"/>
      <c r="W6" s="282"/>
      <c r="X6" s="283"/>
    </row>
    <row r="7" spans="1:24" ht="27.75" thickBot="1">
      <c r="A7" s="124"/>
      <c r="B7" s="125"/>
      <c r="C7" s="299" t="s">
        <v>74</v>
      </c>
      <c r="D7" s="299"/>
      <c r="E7" s="299"/>
      <c r="F7" s="300"/>
      <c r="G7" s="302" t="s">
        <v>104</v>
      </c>
      <c r="H7" s="302"/>
      <c r="I7" s="302"/>
      <c r="J7" s="302"/>
      <c r="K7" s="302"/>
      <c r="L7" s="302"/>
      <c r="M7" s="302"/>
      <c r="N7" s="76"/>
      <c r="O7" s="301" t="s">
        <v>104</v>
      </c>
      <c r="P7" s="302"/>
      <c r="Q7" s="302"/>
      <c r="R7" s="302"/>
      <c r="S7" s="302"/>
      <c r="T7" s="302"/>
      <c r="U7" s="302"/>
      <c r="V7" s="302"/>
      <c r="W7" s="302"/>
      <c r="X7" s="303"/>
    </row>
    <row r="8" spans="1:24" ht="12.75" customHeight="1">
      <c r="A8" s="316" t="s">
        <v>0</v>
      </c>
      <c r="B8" s="318" t="s">
        <v>1</v>
      </c>
      <c r="C8" s="322" t="s">
        <v>70</v>
      </c>
      <c r="D8" s="322"/>
      <c r="E8" s="322" t="s">
        <v>2</v>
      </c>
      <c r="F8" s="304" t="s">
        <v>72</v>
      </c>
      <c r="G8" s="308" t="s">
        <v>3</v>
      </c>
      <c r="H8" s="310" t="s">
        <v>601</v>
      </c>
      <c r="I8" s="324" t="s">
        <v>46</v>
      </c>
      <c r="J8" s="320" t="s">
        <v>13</v>
      </c>
      <c r="K8" s="321"/>
      <c r="L8" s="324" t="s">
        <v>635</v>
      </c>
      <c r="M8" s="312" t="s">
        <v>42</v>
      </c>
      <c r="N8" s="314" t="s">
        <v>49</v>
      </c>
      <c r="O8" s="320" t="s">
        <v>51</v>
      </c>
      <c r="P8" s="310" t="s">
        <v>50</v>
      </c>
      <c r="Q8" s="310" t="s">
        <v>87</v>
      </c>
      <c r="R8" s="310" t="s">
        <v>103</v>
      </c>
      <c r="S8" s="310" t="s">
        <v>71</v>
      </c>
      <c r="T8" s="310" t="s">
        <v>90</v>
      </c>
      <c r="U8" s="310" t="s">
        <v>52</v>
      </c>
      <c r="V8" s="310" t="s">
        <v>91</v>
      </c>
      <c r="W8" s="310" t="s">
        <v>92</v>
      </c>
      <c r="X8" s="306" t="s">
        <v>42</v>
      </c>
    </row>
    <row r="9" spans="1:24" ht="28.5" customHeight="1" thickBot="1">
      <c r="A9" s="317"/>
      <c r="B9" s="319"/>
      <c r="C9" s="136" t="s">
        <v>68</v>
      </c>
      <c r="D9" s="138" t="s">
        <v>69</v>
      </c>
      <c r="E9" s="323"/>
      <c r="F9" s="305"/>
      <c r="G9" s="309"/>
      <c r="H9" s="327"/>
      <c r="I9" s="325"/>
      <c r="J9" s="137" t="s">
        <v>66</v>
      </c>
      <c r="K9" s="137" t="s">
        <v>67</v>
      </c>
      <c r="L9" s="328"/>
      <c r="M9" s="313"/>
      <c r="N9" s="315"/>
      <c r="O9" s="326"/>
      <c r="P9" s="311"/>
      <c r="Q9" s="311"/>
      <c r="R9" s="311"/>
      <c r="S9" s="311"/>
      <c r="T9" s="311"/>
      <c r="U9" s="311"/>
      <c r="V9" s="311"/>
      <c r="W9" s="311"/>
      <c r="X9" s="307"/>
    </row>
    <row r="10" spans="1:24" s="12" customFormat="1" ht="12.75">
      <c r="A10" s="206">
        <v>1</v>
      </c>
      <c r="B10" s="217" t="s">
        <v>4</v>
      </c>
      <c r="C10" s="217">
        <v>10.08</v>
      </c>
      <c r="D10" s="217">
        <v>10.08</v>
      </c>
      <c r="E10" s="217" t="s">
        <v>526</v>
      </c>
      <c r="F10" s="217" t="s">
        <v>5</v>
      </c>
      <c r="G10" s="217" t="s">
        <v>630</v>
      </c>
      <c r="H10" s="217" t="s">
        <v>602</v>
      </c>
      <c r="I10" s="29"/>
      <c r="J10" s="30"/>
      <c r="K10" s="30"/>
      <c r="L10" s="31">
        <v>2</v>
      </c>
      <c r="M10" s="217" t="s">
        <v>632</v>
      </c>
      <c r="N10" s="32"/>
      <c r="O10" s="40"/>
      <c r="P10" s="74"/>
      <c r="Q10" s="41"/>
      <c r="R10" s="41"/>
      <c r="S10" s="41"/>
      <c r="T10" s="41"/>
      <c r="U10" s="41"/>
      <c r="V10" s="42"/>
      <c r="W10" s="42"/>
      <c r="X10" s="43"/>
    </row>
    <row r="11" spans="1:24" s="12" customFormat="1" ht="12.75">
      <c r="A11" s="206">
        <v>1</v>
      </c>
      <c r="B11" s="217" t="s">
        <v>514</v>
      </c>
      <c r="C11" s="217">
        <v>5.84</v>
      </c>
      <c r="D11" s="217">
        <v>5.84</v>
      </c>
      <c r="E11" s="217" t="s">
        <v>527</v>
      </c>
      <c r="F11" s="217" t="s">
        <v>598</v>
      </c>
      <c r="G11" s="217" t="s">
        <v>630</v>
      </c>
      <c r="H11" s="217">
        <v>12</v>
      </c>
      <c r="I11" s="44"/>
      <c r="J11" s="45"/>
      <c r="K11" s="45"/>
      <c r="L11" s="45">
        <v>1.5</v>
      </c>
      <c r="M11" s="217" t="s">
        <v>632</v>
      </c>
      <c r="N11" s="46"/>
      <c r="O11" s="47"/>
      <c r="P11" s="47"/>
      <c r="Q11" s="47"/>
      <c r="R11" s="47"/>
      <c r="S11" s="47"/>
      <c r="T11" s="47"/>
      <c r="U11" s="47"/>
      <c r="V11" s="47"/>
      <c r="W11" s="47"/>
      <c r="X11" s="171"/>
    </row>
    <row r="12" spans="1:24" s="12" customFormat="1" ht="12.75">
      <c r="A12" s="206">
        <v>1</v>
      </c>
      <c r="B12" s="217" t="s">
        <v>514</v>
      </c>
      <c r="C12" s="217">
        <v>1.71</v>
      </c>
      <c r="D12" s="217">
        <v>1.71</v>
      </c>
      <c r="E12" s="217" t="s">
        <v>528</v>
      </c>
      <c r="F12" s="217" t="s">
        <v>598</v>
      </c>
      <c r="G12" s="217" t="s">
        <v>631</v>
      </c>
      <c r="H12" s="217">
        <v>4</v>
      </c>
      <c r="I12" s="48"/>
      <c r="J12" s="49"/>
      <c r="K12" s="49"/>
      <c r="L12" s="49">
        <v>0.5</v>
      </c>
      <c r="M12" s="217" t="s">
        <v>633</v>
      </c>
      <c r="N12" s="50"/>
      <c r="O12" s="51"/>
      <c r="P12" s="51"/>
      <c r="Q12" s="51"/>
      <c r="R12" s="51"/>
      <c r="S12" s="51"/>
      <c r="T12" s="51"/>
      <c r="U12" s="51"/>
      <c r="V12" s="51"/>
      <c r="W12" s="51"/>
      <c r="X12" s="56"/>
    </row>
    <row r="13" spans="1:24" s="12" customFormat="1" ht="12.75">
      <c r="A13" s="206">
        <v>1</v>
      </c>
      <c r="B13" s="217" t="s">
        <v>516</v>
      </c>
      <c r="C13" s="217">
        <v>2.24</v>
      </c>
      <c r="D13" s="217">
        <v>2.24</v>
      </c>
      <c r="E13" s="217" t="s">
        <v>528</v>
      </c>
      <c r="F13" s="217" t="s">
        <v>598</v>
      </c>
      <c r="G13" s="217">
        <v>1600</v>
      </c>
      <c r="H13" s="217">
        <v>4</v>
      </c>
      <c r="I13" s="52"/>
      <c r="J13" s="53"/>
      <c r="K13" s="53"/>
      <c r="L13" s="53">
        <v>0.3</v>
      </c>
      <c r="M13" s="229" t="s">
        <v>633</v>
      </c>
      <c r="N13" s="54"/>
      <c r="O13" s="55"/>
      <c r="P13" s="51"/>
      <c r="Q13" s="51"/>
      <c r="R13" s="51"/>
      <c r="S13" s="51"/>
      <c r="T13" s="51"/>
      <c r="U13" s="51"/>
      <c r="V13" s="36"/>
      <c r="W13" s="36"/>
      <c r="X13" s="56"/>
    </row>
    <row r="14" spans="1:225" s="248" customFormat="1" ht="12.75">
      <c r="A14" s="227">
        <v>1</v>
      </c>
      <c r="B14" s="228" t="s">
        <v>517</v>
      </c>
      <c r="C14" s="228">
        <v>0.74</v>
      </c>
      <c r="D14" s="228">
        <v>0.74</v>
      </c>
      <c r="E14" s="228" t="s">
        <v>673</v>
      </c>
      <c r="F14" s="228" t="s">
        <v>598</v>
      </c>
      <c r="G14" s="228">
        <v>1750</v>
      </c>
      <c r="H14" s="228">
        <v>4</v>
      </c>
      <c r="I14" s="241"/>
      <c r="J14" s="240"/>
      <c r="K14" s="240"/>
      <c r="L14" s="240"/>
      <c r="M14" s="217"/>
      <c r="N14" s="243"/>
      <c r="O14" s="244"/>
      <c r="P14" s="246"/>
      <c r="Q14" s="246"/>
      <c r="R14" s="246"/>
      <c r="S14" s="246"/>
      <c r="T14" s="246"/>
      <c r="U14" s="246"/>
      <c r="V14" s="242"/>
      <c r="W14" s="242"/>
      <c r="X14" s="247"/>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c r="AW14" s="252"/>
      <c r="AX14" s="252"/>
      <c r="AY14" s="252"/>
      <c r="AZ14" s="252"/>
      <c r="BA14" s="252"/>
      <c r="BB14" s="252"/>
      <c r="BC14" s="252"/>
      <c r="BD14" s="252"/>
      <c r="BE14" s="252"/>
      <c r="BF14" s="252"/>
      <c r="BG14" s="252"/>
      <c r="BH14" s="252"/>
      <c r="BI14" s="252"/>
      <c r="BJ14" s="252"/>
      <c r="BK14" s="252"/>
      <c r="BL14" s="252"/>
      <c r="BM14" s="252"/>
      <c r="BN14" s="252"/>
      <c r="BO14" s="252"/>
      <c r="BP14" s="252"/>
      <c r="BQ14" s="252"/>
      <c r="BR14" s="252"/>
      <c r="BS14" s="252"/>
      <c r="BT14" s="252"/>
      <c r="BU14" s="252"/>
      <c r="BV14" s="252"/>
      <c r="BW14" s="252"/>
      <c r="BX14" s="252"/>
      <c r="BY14" s="252"/>
      <c r="BZ14" s="252"/>
      <c r="CA14" s="252"/>
      <c r="CB14" s="252"/>
      <c r="CC14" s="252"/>
      <c r="CD14" s="252"/>
      <c r="CE14" s="252"/>
      <c r="CF14" s="252"/>
      <c r="CG14" s="252"/>
      <c r="CH14" s="252"/>
      <c r="CI14" s="252"/>
      <c r="CJ14" s="252"/>
      <c r="CK14" s="252"/>
      <c r="CL14" s="252"/>
      <c r="CM14" s="252"/>
      <c r="CN14" s="252"/>
      <c r="CO14" s="252"/>
      <c r="CP14" s="252"/>
      <c r="CQ14" s="252"/>
      <c r="CR14" s="252"/>
      <c r="CS14" s="252"/>
      <c r="CT14" s="252"/>
      <c r="CU14" s="252"/>
      <c r="CV14" s="252"/>
      <c r="CW14" s="252"/>
      <c r="CX14" s="252"/>
      <c r="CY14" s="252"/>
      <c r="CZ14" s="252"/>
      <c r="DA14" s="252"/>
      <c r="DB14" s="252"/>
      <c r="DC14" s="252"/>
      <c r="DD14" s="252"/>
      <c r="DE14" s="252"/>
      <c r="DF14" s="252"/>
      <c r="DG14" s="252"/>
      <c r="DH14" s="252"/>
      <c r="DI14" s="252"/>
      <c r="DJ14" s="252"/>
      <c r="DK14" s="252"/>
      <c r="DL14" s="252"/>
      <c r="DM14" s="252"/>
      <c r="DN14" s="252"/>
      <c r="DO14" s="252"/>
      <c r="DP14" s="252"/>
      <c r="DQ14" s="252"/>
      <c r="DR14" s="252"/>
      <c r="DS14" s="252"/>
      <c r="DT14" s="252"/>
      <c r="DU14" s="252"/>
      <c r="DV14" s="252"/>
      <c r="DW14" s="252"/>
      <c r="DX14" s="252"/>
      <c r="DY14" s="252"/>
      <c r="DZ14" s="252"/>
      <c r="EA14" s="252"/>
      <c r="EB14" s="252"/>
      <c r="EC14" s="252"/>
      <c r="ED14" s="252"/>
      <c r="EE14" s="252"/>
      <c r="EF14" s="252"/>
      <c r="EG14" s="252"/>
      <c r="EH14" s="252"/>
      <c r="EI14" s="252"/>
      <c r="EJ14" s="252"/>
      <c r="EK14" s="252"/>
      <c r="EL14" s="252"/>
      <c r="EM14" s="252"/>
      <c r="EN14" s="252"/>
      <c r="EO14" s="252"/>
      <c r="EP14" s="252"/>
      <c r="EQ14" s="252"/>
      <c r="ER14" s="252"/>
      <c r="ES14" s="252"/>
      <c r="ET14" s="252"/>
      <c r="EU14" s="252"/>
      <c r="EV14" s="252"/>
      <c r="EW14" s="252"/>
      <c r="EX14" s="252"/>
      <c r="EY14" s="252"/>
      <c r="EZ14" s="252"/>
      <c r="FA14" s="252"/>
      <c r="FB14" s="252"/>
      <c r="FC14" s="252"/>
      <c r="FD14" s="252"/>
      <c r="FE14" s="252"/>
      <c r="FF14" s="252"/>
      <c r="FG14" s="252"/>
      <c r="FH14" s="252"/>
      <c r="FI14" s="252"/>
      <c r="FJ14" s="252"/>
      <c r="FK14" s="252"/>
      <c r="FL14" s="252"/>
      <c r="FM14" s="252"/>
      <c r="FN14" s="252"/>
      <c r="FO14" s="252"/>
      <c r="FP14" s="252"/>
      <c r="FQ14" s="252"/>
      <c r="FR14" s="252"/>
      <c r="FS14" s="252"/>
      <c r="FT14" s="252"/>
      <c r="FU14" s="252"/>
      <c r="FV14" s="252"/>
      <c r="FW14" s="252"/>
      <c r="FX14" s="252"/>
      <c r="FY14" s="252"/>
      <c r="FZ14" s="252"/>
      <c r="GA14" s="252"/>
      <c r="GB14" s="252"/>
      <c r="GC14" s="252"/>
      <c r="GD14" s="252"/>
      <c r="GE14" s="252"/>
      <c r="GF14" s="252"/>
      <c r="GG14" s="252"/>
      <c r="GH14" s="252"/>
      <c r="GI14" s="252"/>
      <c r="GJ14" s="252"/>
      <c r="GK14" s="252"/>
      <c r="GL14" s="252"/>
      <c r="GM14" s="252"/>
      <c r="GN14" s="252"/>
      <c r="GO14" s="252"/>
      <c r="GP14" s="252"/>
      <c r="GQ14" s="252"/>
      <c r="GR14" s="252"/>
      <c r="GS14" s="252"/>
      <c r="GT14" s="252"/>
      <c r="GU14" s="252"/>
      <c r="GV14" s="252"/>
      <c r="GW14" s="252"/>
      <c r="GX14" s="252"/>
      <c r="GY14" s="252"/>
      <c r="GZ14" s="252"/>
      <c r="HA14" s="252"/>
      <c r="HB14" s="252"/>
      <c r="HC14" s="252"/>
      <c r="HD14" s="252"/>
      <c r="HE14" s="252"/>
      <c r="HF14" s="252"/>
      <c r="HG14" s="252"/>
      <c r="HH14" s="252"/>
      <c r="HI14" s="252"/>
      <c r="HJ14" s="252"/>
      <c r="HK14" s="252"/>
      <c r="HL14" s="252"/>
      <c r="HM14" s="252"/>
      <c r="HN14" s="252"/>
      <c r="HO14" s="252"/>
      <c r="HP14" s="252"/>
      <c r="HQ14" s="252"/>
    </row>
    <row r="15" spans="1:225" s="12" customFormat="1" ht="12.75">
      <c r="A15" s="206">
        <v>156</v>
      </c>
      <c r="B15" s="217"/>
      <c r="C15" s="217">
        <v>4.92</v>
      </c>
      <c r="D15" s="217">
        <v>4.92</v>
      </c>
      <c r="E15" s="217" t="s">
        <v>529</v>
      </c>
      <c r="F15" s="217" t="s">
        <v>5</v>
      </c>
      <c r="G15" s="217">
        <v>1965</v>
      </c>
      <c r="H15" s="217" t="s">
        <v>603</v>
      </c>
      <c r="I15" s="52"/>
      <c r="J15" s="53"/>
      <c r="K15" s="53"/>
      <c r="L15" s="251"/>
      <c r="M15" s="229" t="s">
        <v>632</v>
      </c>
      <c r="N15" s="54"/>
      <c r="O15" s="55"/>
      <c r="P15" s="51"/>
      <c r="Q15" s="51"/>
      <c r="R15" s="51"/>
      <c r="S15" s="51"/>
      <c r="T15" s="51"/>
      <c r="U15" s="51"/>
      <c r="V15" s="36"/>
      <c r="W15" s="36"/>
      <c r="X15" s="56"/>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2"/>
      <c r="BL15" s="252"/>
      <c r="BM15" s="252"/>
      <c r="BN15" s="252"/>
      <c r="BO15" s="252"/>
      <c r="BP15" s="252"/>
      <c r="BQ15" s="252"/>
      <c r="BR15" s="252"/>
      <c r="BS15" s="252"/>
      <c r="BT15" s="252"/>
      <c r="BU15" s="252"/>
      <c r="BV15" s="252"/>
      <c r="BW15" s="252"/>
      <c r="BX15" s="252"/>
      <c r="BY15" s="252"/>
      <c r="BZ15" s="252"/>
      <c r="CA15" s="252"/>
      <c r="CB15" s="252"/>
      <c r="CC15" s="252"/>
      <c r="CD15" s="252"/>
      <c r="CE15" s="252"/>
      <c r="CF15" s="252"/>
      <c r="CG15" s="252"/>
      <c r="CH15" s="252"/>
      <c r="CI15" s="252"/>
      <c r="CJ15" s="252"/>
      <c r="CK15" s="252"/>
      <c r="CL15" s="252"/>
      <c r="CM15" s="252"/>
      <c r="CN15" s="252"/>
      <c r="CO15" s="252"/>
      <c r="CP15" s="252"/>
      <c r="CQ15" s="252"/>
      <c r="CR15" s="252"/>
      <c r="CS15" s="252"/>
      <c r="CT15" s="252"/>
      <c r="CU15" s="252"/>
      <c r="CV15" s="252"/>
      <c r="CW15" s="252"/>
      <c r="CX15" s="252"/>
      <c r="CY15" s="252"/>
      <c r="CZ15" s="252"/>
      <c r="DA15" s="252"/>
      <c r="DB15" s="252"/>
      <c r="DC15" s="252"/>
      <c r="DD15" s="252"/>
      <c r="DE15" s="252"/>
      <c r="DF15" s="252"/>
      <c r="DG15" s="252"/>
      <c r="DH15" s="252"/>
      <c r="DI15" s="252"/>
      <c r="DJ15" s="252"/>
      <c r="DK15" s="252"/>
      <c r="DL15" s="252"/>
      <c r="DM15" s="252"/>
      <c r="DN15" s="252"/>
      <c r="DO15" s="252"/>
      <c r="DP15" s="252"/>
      <c r="DQ15" s="252"/>
      <c r="DR15" s="252"/>
      <c r="DS15" s="252"/>
      <c r="DT15" s="252"/>
      <c r="DU15" s="252"/>
      <c r="DV15" s="252"/>
      <c r="DW15" s="252"/>
      <c r="DX15" s="252"/>
      <c r="DY15" s="252"/>
      <c r="DZ15" s="252"/>
      <c r="EA15" s="252"/>
      <c r="EB15" s="252"/>
      <c r="EC15" s="252"/>
      <c r="ED15" s="252"/>
      <c r="EE15" s="252"/>
      <c r="EF15" s="252"/>
      <c r="EG15" s="252"/>
      <c r="EH15" s="252"/>
      <c r="EI15" s="252"/>
      <c r="EJ15" s="252"/>
      <c r="EK15" s="252"/>
      <c r="EL15" s="252"/>
      <c r="EM15" s="252"/>
      <c r="EN15" s="252"/>
      <c r="EO15" s="252"/>
      <c r="EP15" s="252"/>
      <c r="EQ15" s="252"/>
      <c r="ER15" s="252"/>
      <c r="ES15" s="252"/>
      <c r="ET15" s="252"/>
      <c r="EU15" s="252"/>
      <c r="EV15" s="252"/>
      <c r="EW15" s="252"/>
      <c r="EX15" s="252"/>
      <c r="EY15" s="252"/>
      <c r="EZ15" s="252"/>
      <c r="FA15" s="252"/>
      <c r="FB15" s="252"/>
      <c r="FC15" s="252"/>
      <c r="FD15" s="252"/>
      <c r="FE15" s="252"/>
      <c r="FF15" s="252"/>
      <c r="FG15" s="252"/>
      <c r="FH15" s="252"/>
      <c r="FI15" s="252"/>
      <c r="FJ15" s="252"/>
      <c r="FK15" s="252"/>
      <c r="FL15" s="252"/>
      <c r="FM15" s="252"/>
      <c r="FN15" s="252"/>
      <c r="FO15" s="252"/>
      <c r="FP15" s="252"/>
      <c r="FQ15" s="252"/>
      <c r="FR15" s="252"/>
      <c r="FS15" s="252"/>
      <c r="FT15" s="252"/>
      <c r="FU15" s="252"/>
      <c r="FV15" s="252"/>
      <c r="FW15" s="252"/>
      <c r="FX15" s="252"/>
      <c r="FY15" s="252"/>
      <c r="FZ15" s="252"/>
      <c r="GA15" s="252"/>
      <c r="GB15" s="252"/>
      <c r="GC15" s="252"/>
      <c r="GD15" s="252"/>
      <c r="GE15" s="252"/>
      <c r="GF15" s="252"/>
      <c r="GG15" s="252"/>
      <c r="GH15" s="252"/>
      <c r="GI15" s="252"/>
      <c r="GJ15" s="252"/>
      <c r="GK15" s="252"/>
      <c r="GL15" s="252"/>
      <c r="GM15" s="252"/>
      <c r="GN15" s="252"/>
      <c r="GO15" s="252"/>
      <c r="GP15" s="252"/>
      <c r="GQ15" s="252"/>
      <c r="GR15" s="252"/>
      <c r="GS15" s="252"/>
      <c r="GT15" s="252"/>
      <c r="GU15" s="252"/>
      <c r="GV15" s="252"/>
      <c r="GW15" s="252"/>
      <c r="GX15" s="252"/>
      <c r="GY15" s="252"/>
      <c r="GZ15" s="252"/>
      <c r="HA15" s="252"/>
      <c r="HB15" s="252"/>
      <c r="HC15" s="252"/>
      <c r="HD15" s="252"/>
      <c r="HE15" s="252"/>
      <c r="HF15" s="252"/>
      <c r="HG15" s="252"/>
      <c r="HH15" s="252"/>
      <c r="HI15" s="252"/>
      <c r="HJ15" s="252"/>
      <c r="HK15" s="252"/>
      <c r="HL15" s="252"/>
      <c r="HM15" s="252"/>
      <c r="HN15" s="252"/>
      <c r="HO15" s="252"/>
      <c r="HP15" s="252"/>
      <c r="HQ15" s="252"/>
    </row>
    <row r="16" spans="1:225" s="12" customFormat="1" ht="12.75">
      <c r="A16" s="206">
        <v>3</v>
      </c>
      <c r="B16" s="217" t="s">
        <v>514</v>
      </c>
      <c r="C16" s="217">
        <v>1.87</v>
      </c>
      <c r="D16" s="217">
        <v>1.87</v>
      </c>
      <c r="E16" s="256" t="s">
        <v>638</v>
      </c>
      <c r="F16" s="217" t="s">
        <v>598</v>
      </c>
      <c r="G16" s="217">
        <v>1975</v>
      </c>
      <c r="H16" s="217">
        <v>6</v>
      </c>
      <c r="I16" s="52"/>
      <c r="J16" s="53"/>
      <c r="K16" s="53"/>
      <c r="L16" s="53">
        <v>0.5</v>
      </c>
      <c r="M16" s="229" t="s">
        <v>633</v>
      </c>
      <c r="N16" s="54"/>
      <c r="O16" s="55"/>
      <c r="P16" s="51"/>
      <c r="Q16" s="51"/>
      <c r="R16" s="51"/>
      <c r="S16" s="51"/>
      <c r="T16" s="51"/>
      <c r="U16" s="51"/>
      <c r="V16" s="36"/>
      <c r="W16" s="36"/>
      <c r="X16" s="56"/>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52"/>
      <c r="AX16" s="252"/>
      <c r="AY16" s="252"/>
      <c r="AZ16" s="252"/>
      <c r="BA16" s="252"/>
      <c r="BB16" s="252"/>
      <c r="BC16" s="252"/>
      <c r="BD16" s="252"/>
      <c r="BE16" s="252"/>
      <c r="BF16" s="252"/>
      <c r="BG16" s="252"/>
      <c r="BH16" s="252"/>
      <c r="BI16" s="252"/>
      <c r="BJ16" s="252"/>
      <c r="BK16" s="252"/>
      <c r="BL16" s="252"/>
      <c r="BM16" s="252"/>
      <c r="BN16" s="252"/>
      <c r="BO16" s="252"/>
      <c r="BP16" s="252"/>
      <c r="BQ16" s="252"/>
      <c r="BR16" s="252"/>
      <c r="BS16" s="252"/>
      <c r="BT16" s="252"/>
      <c r="BU16" s="252"/>
      <c r="BV16" s="252"/>
      <c r="BW16" s="252"/>
      <c r="BX16" s="252"/>
      <c r="BY16" s="252"/>
      <c r="BZ16" s="252"/>
      <c r="CA16" s="252"/>
      <c r="CB16" s="252"/>
      <c r="CC16" s="252"/>
      <c r="CD16" s="252"/>
      <c r="CE16" s="252"/>
      <c r="CF16" s="252"/>
      <c r="CG16" s="252"/>
      <c r="CH16" s="252"/>
      <c r="CI16" s="252"/>
      <c r="CJ16" s="252"/>
      <c r="CK16" s="252"/>
      <c r="CL16" s="252"/>
      <c r="CM16" s="252"/>
      <c r="CN16" s="252"/>
      <c r="CO16" s="252"/>
      <c r="CP16" s="252"/>
      <c r="CQ16" s="252"/>
      <c r="CR16" s="252"/>
      <c r="CS16" s="252"/>
      <c r="CT16" s="252"/>
      <c r="CU16" s="252"/>
      <c r="CV16" s="252"/>
      <c r="CW16" s="252"/>
      <c r="CX16" s="252"/>
      <c r="CY16" s="252"/>
      <c r="CZ16" s="252"/>
      <c r="DA16" s="252"/>
      <c r="DB16" s="252"/>
      <c r="DC16" s="252"/>
      <c r="DD16" s="252"/>
      <c r="DE16" s="252"/>
      <c r="DF16" s="252"/>
      <c r="DG16" s="252"/>
      <c r="DH16" s="252"/>
      <c r="DI16" s="252"/>
      <c r="DJ16" s="252"/>
      <c r="DK16" s="252"/>
      <c r="DL16" s="252"/>
      <c r="DM16" s="252"/>
      <c r="DN16" s="252"/>
      <c r="DO16" s="252"/>
      <c r="DP16" s="252"/>
      <c r="DQ16" s="252"/>
      <c r="DR16" s="252"/>
      <c r="DS16" s="252"/>
      <c r="DT16" s="252"/>
      <c r="DU16" s="252"/>
      <c r="DV16" s="252"/>
      <c r="DW16" s="252"/>
      <c r="DX16" s="252"/>
      <c r="DY16" s="252"/>
      <c r="DZ16" s="252"/>
      <c r="EA16" s="252"/>
      <c r="EB16" s="252"/>
      <c r="EC16" s="252"/>
      <c r="ED16" s="252"/>
      <c r="EE16" s="252"/>
      <c r="EF16" s="252"/>
      <c r="EG16" s="252"/>
      <c r="EH16" s="252"/>
      <c r="EI16" s="252"/>
      <c r="EJ16" s="252"/>
      <c r="EK16" s="252"/>
      <c r="EL16" s="252"/>
      <c r="EM16" s="252"/>
      <c r="EN16" s="252"/>
      <c r="EO16" s="252"/>
      <c r="EP16" s="252"/>
      <c r="EQ16" s="252"/>
      <c r="ER16" s="252"/>
      <c r="ES16" s="252"/>
      <c r="ET16" s="252"/>
      <c r="EU16" s="252"/>
      <c r="EV16" s="252"/>
      <c r="EW16" s="252"/>
      <c r="EX16" s="252"/>
      <c r="EY16" s="252"/>
      <c r="EZ16" s="252"/>
      <c r="FA16" s="252"/>
      <c r="FB16" s="252"/>
      <c r="FC16" s="252"/>
      <c r="FD16" s="252"/>
      <c r="FE16" s="252"/>
      <c r="FF16" s="252"/>
      <c r="FG16" s="252"/>
      <c r="FH16" s="252"/>
      <c r="FI16" s="252"/>
      <c r="FJ16" s="252"/>
      <c r="FK16" s="252"/>
      <c r="FL16" s="252"/>
      <c r="FM16" s="252"/>
      <c r="FN16" s="252"/>
      <c r="FO16" s="252"/>
      <c r="FP16" s="252"/>
      <c r="FQ16" s="252"/>
      <c r="FR16" s="252"/>
      <c r="FS16" s="252"/>
      <c r="FT16" s="252"/>
      <c r="FU16" s="252"/>
      <c r="FV16" s="252"/>
      <c r="FW16" s="252"/>
      <c r="FX16" s="252"/>
      <c r="FY16" s="252"/>
      <c r="FZ16" s="252"/>
      <c r="GA16" s="252"/>
      <c r="GB16" s="252"/>
      <c r="GC16" s="252"/>
      <c r="GD16" s="252"/>
      <c r="GE16" s="252"/>
      <c r="GF16" s="252"/>
      <c r="GG16" s="252"/>
      <c r="GH16" s="252"/>
      <c r="GI16" s="252"/>
      <c r="GJ16" s="252"/>
      <c r="GK16" s="252"/>
      <c r="GL16" s="252"/>
      <c r="GM16" s="252"/>
      <c r="GN16" s="252"/>
      <c r="GO16" s="252"/>
      <c r="GP16" s="252"/>
      <c r="GQ16" s="252"/>
      <c r="GR16" s="252"/>
      <c r="GS16" s="252"/>
      <c r="GT16" s="252"/>
      <c r="GU16" s="252"/>
      <c r="GV16" s="252"/>
      <c r="GW16" s="252"/>
      <c r="GX16" s="252"/>
      <c r="GY16" s="252"/>
      <c r="GZ16" s="252"/>
      <c r="HA16" s="252"/>
      <c r="HB16" s="252"/>
      <c r="HC16" s="252"/>
      <c r="HD16" s="252"/>
      <c r="HE16" s="252"/>
      <c r="HF16" s="252"/>
      <c r="HG16" s="252"/>
      <c r="HH16" s="252"/>
      <c r="HI16" s="252"/>
      <c r="HJ16" s="252"/>
      <c r="HK16" s="252"/>
      <c r="HL16" s="252"/>
      <c r="HM16" s="252"/>
      <c r="HN16" s="252"/>
      <c r="HO16" s="252"/>
      <c r="HP16" s="252"/>
      <c r="HQ16" s="252"/>
    </row>
    <row r="17" spans="1:225" s="12" customFormat="1" ht="12.75">
      <c r="A17" s="206">
        <v>3</v>
      </c>
      <c r="B17" s="217" t="s">
        <v>515</v>
      </c>
      <c r="C17" s="217">
        <v>1.87</v>
      </c>
      <c r="D17" s="217">
        <v>1.87</v>
      </c>
      <c r="E17" s="218" t="s">
        <v>638</v>
      </c>
      <c r="F17" s="217" t="s">
        <v>599</v>
      </c>
      <c r="G17" s="217">
        <v>1975</v>
      </c>
      <c r="H17" s="217">
        <v>6</v>
      </c>
      <c r="I17" s="52"/>
      <c r="J17" s="53"/>
      <c r="K17" s="53"/>
      <c r="L17" s="53">
        <v>0.5</v>
      </c>
      <c r="M17" s="229" t="s">
        <v>633</v>
      </c>
      <c r="N17" s="54"/>
      <c r="O17" s="55"/>
      <c r="P17" s="51"/>
      <c r="Q17" s="51"/>
      <c r="R17" s="51"/>
      <c r="S17" s="51"/>
      <c r="T17" s="51"/>
      <c r="U17" s="51"/>
      <c r="V17" s="36"/>
      <c r="W17" s="36"/>
      <c r="X17" s="56"/>
      <c r="Y17" s="252"/>
      <c r="Z17" s="252"/>
      <c r="AA17" s="252"/>
      <c r="AB17" s="252"/>
      <c r="AC17" s="252"/>
      <c r="AD17" s="252"/>
      <c r="AE17" s="252"/>
      <c r="AF17" s="252"/>
      <c r="AG17" s="252"/>
      <c r="AH17" s="252"/>
      <c r="AI17" s="252"/>
      <c r="AJ17" s="252"/>
      <c r="AK17" s="252"/>
      <c r="AL17" s="252"/>
      <c r="AM17" s="252"/>
      <c r="AN17" s="252"/>
      <c r="AO17" s="252"/>
      <c r="AP17" s="252"/>
      <c r="AQ17" s="252"/>
      <c r="AR17" s="252"/>
      <c r="AS17" s="252"/>
      <c r="AT17" s="252"/>
      <c r="AU17" s="252"/>
      <c r="AV17" s="252"/>
      <c r="AW17" s="252"/>
      <c r="AX17" s="252"/>
      <c r="AY17" s="252"/>
      <c r="AZ17" s="252"/>
      <c r="BA17" s="252"/>
      <c r="BB17" s="252"/>
      <c r="BC17" s="252"/>
      <c r="BD17" s="252"/>
      <c r="BE17" s="252"/>
      <c r="BF17" s="252"/>
      <c r="BG17" s="252"/>
      <c r="BH17" s="252"/>
      <c r="BI17" s="252"/>
      <c r="BJ17" s="252"/>
      <c r="BK17" s="252"/>
      <c r="BL17" s="252"/>
      <c r="BM17" s="252"/>
      <c r="BN17" s="252"/>
      <c r="BO17" s="252"/>
      <c r="BP17" s="252"/>
      <c r="BQ17" s="252"/>
      <c r="BR17" s="252"/>
      <c r="BS17" s="252"/>
      <c r="BT17" s="252"/>
      <c r="BU17" s="252"/>
      <c r="BV17" s="252"/>
      <c r="BW17" s="252"/>
      <c r="BX17" s="252"/>
      <c r="BY17" s="252"/>
      <c r="BZ17" s="252"/>
      <c r="CA17" s="252"/>
      <c r="CB17" s="252"/>
      <c r="CC17" s="252"/>
      <c r="CD17" s="252"/>
      <c r="CE17" s="252"/>
      <c r="CF17" s="252"/>
      <c r="CG17" s="252"/>
      <c r="CH17" s="252"/>
      <c r="CI17" s="252"/>
      <c r="CJ17" s="252"/>
      <c r="CK17" s="252"/>
      <c r="CL17" s="252"/>
      <c r="CM17" s="252"/>
      <c r="CN17" s="252"/>
      <c r="CO17" s="252"/>
      <c r="CP17" s="252"/>
      <c r="CQ17" s="252"/>
      <c r="CR17" s="252"/>
      <c r="CS17" s="252"/>
      <c r="CT17" s="252"/>
      <c r="CU17" s="252"/>
      <c r="CV17" s="252"/>
      <c r="CW17" s="252"/>
      <c r="CX17" s="252"/>
      <c r="CY17" s="252"/>
      <c r="CZ17" s="252"/>
      <c r="DA17" s="252"/>
      <c r="DB17" s="252"/>
      <c r="DC17" s="252"/>
      <c r="DD17" s="252"/>
      <c r="DE17" s="252"/>
      <c r="DF17" s="252"/>
      <c r="DG17" s="252"/>
      <c r="DH17" s="252"/>
      <c r="DI17" s="252"/>
      <c r="DJ17" s="252"/>
      <c r="DK17" s="252"/>
      <c r="DL17" s="252"/>
      <c r="DM17" s="252"/>
      <c r="DN17" s="252"/>
      <c r="DO17" s="252"/>
      <c r="DP17" s="252"/>
      <c r="DQ17" s="252"/>
      <c r="DR17" s="252"/>
      <c r="DS17" s="252"/>
      <c r="DT17" s="252"/>
      <c r="DU17" s="252"/>
      <c r="DV17" s="252"/>
      <c r="DW17" s="252"/>
      <c r="DX17" s="252"/>
      <c r="DY17" s="252"/>
      <c r="DZ17" s="252"/>
      <c r="EA17" s="252"/>
      <c r="EB17" s="252"/>
      <c r="EC17" s="252"/>
      <c r="ED17" s="252"/>
      <c r="EE17" s="252"/>
      <c r="EF17" s="252"/>
      <c r="EG17" s="252"/>
      <c r="EH17" s="252"/>
      <c r="EI17" s="252"/>
      <c r="EJ17" s="252"/>
      <c r="EK17" s="252"/>
      <c r="EL17" s="252"/>
      <c r="EM17" s="252"/>
      <c r="EN17" s="252"/>
      <c r="EO17" s="252"/>
      <c r="EP17" s="252"/>
      <c r="EQ17" s="252"/>
      <c r="ER17" s="252"/>
      <c r="ES17" s="252"/>
      <c r="ET17" s="252"/>
      <c r="EU17" s="252"/>
      <c r="EV17" s="252"/>
      <c r="EW17" s="252"/>
      <c r="EX17" s="252"/>
      <c r="EY17" s="252"/>
      <c r="EZ17" s="252"/>
      <c r="FA17" s="252"/>
      <c r="FB17" s="252"/>
      <c r="FC17" s="252"/>
      <c r="FD17" s="252"/>
      <c r="FE17" s="252"/>
      <c r="FF17" s="252"/>
      <c r="FG17" s="252"/>
      <c r="FH17" s="252"/>
      <c r="FI17" s="252"/>
      <c r="FJ17" s="252"/>
      <c r="FK17" s="252"/>
      <c r="FL17" s="252"/>
      <c r="FM17" s="252"/>
      <c r="FN17" s="252"/>
      <c r="FO17" s="252"/>
      <c r="FP17" s="252"/>
      <c r="FQ17" s="252"/>
      <c r="FR17" s="252"/>
      <c r="FS17" s="252"/>
      <c r="FT17" s="252"/>
      <c r="FU17" s="252"/>
      <c r="FV17" s="252"/>
      <c r="FW17" s="252"/>
      <c r="FX17" s="252"/>
      <c r="FY17" s="252"/>
      <c r="FZ17" s="252"/>
      <c r="GA17" s="252"/>
      <c r="GB17" s="252"/>
      <c r="GC17" s="252"/>
      <c r="GD17" s="252"/>
      <c r="GE17" s="252"/>
      <c r="GF17" s="252"/>
      <c r="GG17" s="252"/>
      <c r="GH17" s="252"/>
      <c r="GI17" s="252"/>
      <c r="GJ17" s="252"/>
      <c r="GK17" s="252"/>
      <c r="GL17" s="252"/>
      <c r="GM17" s="252"/>
      <c r="GN17" s="252"/>
      <c r="GO17" s="252"/>
      <c r="GP17" s="252"/>
      <c r="GQ17" s="252"/>
      <c r="GR17" s="252"/>
      <c r="GS17" s="252"/>
      <c r="GT17" s="252"/>
      <c r="GU17" s="252"/>
      <c r="GV17" s="252"/>
      <c r="GW17" s="252"/>
      <c r="GX17" s="252"/>
      <c r="GY17" s="252"/>
      <c r="GZ17" s="252"/>
      <c r="HA17" s="252"/>
      <c r="HB17" s="252"/>
      <c r="HC17" s="252"/>
      <c r="HD17" s="252"/>
      <c r="HE17" s="252"/>
      <c r="HF17" s="252"/>
      <c r="HG17" s="252"/>
      <c r="HH17" s="252"/>
      <c r="HI17" s="252"/>
      <c r="HJ17" s="252"/>
      <c r="HK17" s="252"/>
      <c r="HL17" s="252"/>
      <c r="HM17" s="252"/>
      <c r="HN17" s="252"/>
      <c r="HO17" s="252"/>
      <c r="HP17" s="252"/>
      <c r="HQ17" s="252"/>
    </row>
    <row r="18" spans="1:225" s="12" customFormat="1" ht="12.75">
      <c r="A18" s="206">
        <v>3</v>
      </c>
      <c r="B18" s="217" t="s">
        <v>4</v>
      </c>
      <c r="C18" s="217">
        <v>5.27</v>
      </c>
      <c r="D18" s="217">
        <v>5.27</v>
      </c>
      <c r="E18" s="218" t="s">
        <v>638</v>
      </c>
      <c r="F18" s="217" t="s">
        <v>599</v>
      </c>
      <c r="G18" s="217">
        <v>1975</v>
      </c>
      <c r="H18" s="217">
        <v>6</v>
      </c>
      <c r="I18" s="52"/>
      <c r="J18" s="53"/>
      <c r="K18" s="53"/>
      <c r="L18" s="53">
        <v>0.5</v>
      </c>
      <c r="M18" s="229" t="s">
        <v>633</v>
      </c>
      <c r="N18" s="54"/>
      <c r="O18" s="55"/>
      <c r="P18" s="51"/>
      <c r="Q18" s="51"/>
      <c r="R18" s="51"/>
      <c r="S18" s="51"/>
      <c r="T18" s="51"/>
      <c r="U18" s="51"/>
      <c r="V18" s="36"/>
      <c r="W18" s="36"/>
      <c r="X18" s="56"/>
      <c r="Y18" s="252"/>
      <c r="Z18" s="252"/>
      <c r="AA18" s="252"/>
      <c r="AB18" s="252"/>
      <c r="AC18" s="252"/>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252"/>
      <c r="AZ18" s="252"/>
      <c r="BA18" s="252"/>
      <c r="BB18" s="252"/>
      <c r="BC18" s="252"/>
      <c r="BD18" s="252"/>
      <c r="BE18" s="252"/>
      <c r="BF18" s="252"/>
      <c r="BG18" s="252"/>
      <c r="BH18" s="252"/>
      <c r="BI18" s="252"/>
      <c r="BJ18" s="252"/>
      <c r="BK18" s="252"/>
      <c r="BL18" s="252"/>
      <c r="BM18" s="252"/>
      <c r="BN18" s="252"/>
      <c r="BO18" s="252"/>
      <c r="BP18" s="252"/>
      <c r="BQ18" s="252"/>
      <c r="BR18" s="252"/>
      <c r="BS18" s="252"/>
      <c r="BT18" s="252"/>
      <c r="BU18" s="252"/>
      <c r="BV18" s="252"/>
      <c r="BW18" s="252"/>
      <c r="BX18" s="252"/>
      <c r="BY18" s="252"/>
      <c r="BZ18" s="252"/>
      <c r="CA18" s="252"/>
      <c r="CB18" s="252"/>
      <c r="CC18" s="252"/>
      <c r="CD18" s="252"/>
      <c r="CE18" s="252"/>
      <c r="CF18" s="252"/>
      <c r="CG18" s="252"/>
      <c r="CH18" s="252"/>
      <c r="CI18" s="252"/>
      <c r="CJ18" s="252"/>
      <c r="CK18" s="252"/>
      <c r="CL18" s="252"/>
      <c r="CM18" s="252"/>
      <c r="CN18" s="252"/>
      <c r="CO18" s="252"/>
      <c r="CP18" s="252"/>
      <c r="CQ18" s="252"/>
      <c r="CR18" s="252"/>
      <c r="CS18" s="252"/>
      <c r="CT18" s="252"/>
      <c r="CU18" s="252"/>
      <c r="CV18" s="252"/>
      <c r="CW18" s="252"/>
      <c r="CX18" s="252"/>
      <c r="CY18" s="252"/>
      <c r="CZ18" s="252"/>
      <c r="DA18" s="252"/>
      <c r="DB18" s="252"/>
      <c r="DC18" s="252"/>
      <c r="DD18" s="252"/>
      <c r="DE18" s="252"/>
      <c r="DF18" s="252"/>
      <c r="DG18" s="252"/>
      <c r="DH18" s="252"/>
      <c r="DI18" s="252"/>
      <c r="DJ18" s="252"/>
      <c r="DK18" s="252"/>
      <c r="DL18" s="252"/>
      <c r="DM18" s="252"/>
      <c r="DN18" s="252"/>
      <c r="DO18" s="252"/>
      <c r="DP18" s="252"/>
      <c r="DQ18" s="252"/>
      <c r="DR18" s="252"/>
      <c r="DS18" s="252"/>
      <c r="DT18" s="252"/>
      <c r="DU18" s="252"/>
      <c r="DV18" s="252"/>
      <c r="DW18" s="252"/>
      <c r="DX18" s="252"/>
      <c r="DY18" s="252"/>
      <c r="DZ18" s="252"/>
      <c r="EA18" s="252"/>
      <c r="EB18" s="252"/>
      <c r="EC18" s="252"/>
      <c r="ED18" s="252"/>
      <c r="EE18" s="252"/>
      <c r="EF18" s="252"/>
      <c r="EG18" s="252"/>
      <c r="EH18" s="252"/>
      <c r="EI18" s="252"/>
      <c r="EJ18" s="252"/>
      <c r="EK18" s="252"/>
      <c r="EL18" s="252"/>
      <c r="EM18" s="252"/>
      <c r="EN18" s="252"/>
      <c r="EO18" s="252"/>
      <c r="EP18" s="252"/>
      <c r="EQ18" s="252"/>
      <c r="ER18" s="252"/>
      <c r="ES18" s="252"/>
      <c r="ET18" s="252"/>
      <c r="EU18" s="252"/>
      <c r="EV18" s="252"/>
      <c r="EW18" s="252"/>
      <c r="EX18" s="252"/>
      <c r="EY18" s="252"/>
      <c r="EZ18" s="252"/>
      <c r="FA18" s="252"/>
      <c r="FB18" s="252"/>
      <c r="FC18" s="252"/>
      <c r="FD18" s="252"/>
      <c r="FE18" s="252"/>
      <c r="FF18" s="252"/>
      <c r="FG18" s="252"/>
      <c r="FH18" s="252"/>
      <c r="FI18" s="252"/>
      <c r="FJ18" s="252"/>
      <c r="FK18" s="252"/>
      <c r="FL18" s="252"/>
      <c r="FM18" s="252"/>
      <c r="FN18" s="252"/>
      <c r="FO18" s="252"/>
      <c r="FP18" s="252"/>
      <c r="FQ18" s="252"/>
      <c r="FR18" s="252"/>
      <c r="FS18" s="252"/>
      <c r="FT18" s="252"/>
      <c r="FU18" s="252"/>
      <c r="FV18" s="252"/>
      <c r="FW18" s="252"/>
      <c r="FX18" s="252"/>
      <c r="FY18" s="252"/>
      <c r="FZ18" s="252"/>
      <c r="GA18" s="252"/>
      <c r="GB18" s="252"/>
      <c r="GC18" s="252"/>
      <c r="GD18" s="252"/>
      <c r="GE18" s="252"/>
      <c r="GF18" s="252"/>
      <c r="GG18" s="252"/>
      <c r="GH18" s="252"/>
      <c r="GI18" s="252"/>
      <c r="GJ18" s="252"/>
      <c r="GK18" s="252"/>
      <c r="GL18" s="252"/>
      <c r="GM18" s="252"/>
      <c r="GN18" s="252"/>
      <c r="GO18" s="252"/>
      <c r="GP18" s="252"/>
      <c r="GQ18" s="252"/>
      <c r="GR18" s="252"/>
      <c r="GS18" s="252"/>
      <c r="GT18" s="252"/>
      <c r="GU18" s="252"/>
      <c r="GV18" s="252"/>
      <c r="GW18" s="252"/>
      <c r="GX18" s="252"/>
      <c r="GY18" s="252"/>
      <c r="GZ18" s="252"/>
      <c r="HA18" s="252"/>
      <c r="HB18" s="252"/>
      <c r="HC18" s="252"/>
      <c r="HD18" s="252"/>
      <c r="HE18" s="252"/>
      <c r="HF18" s="252"/>
      <c r="HG18" s="252"/>
      <c r="HH18" s="252"/>
      <c r="HI18" s="252"/>
      <c r="HJ18" s="252"/>
      <c r="HK18" s="252"/>
      <c r="HL18" s="252"/>
      <c r="HM18" s="252"/>
      <c r="HN18" s="252"/>
      <c r="HO18" s="252"/>
      <c r="HP18" s="252"/>
      <c r="HQ18" s="252"/>
    </row>
    <row r="19" spans="1:225" s="12" customFormat="1" ht="12.75">
      <c r="A19" s="206">
        <v>4</v>
      </c>
      <c r="B19" s="217"/>
      <c r="C19" s="217">
        <v>11.67</v>
      </c>
      <c r="D19" s="217">
        <v>11.67</v>
      </c>
      <c r="E19" s="218" t="s">
        <v>638</v>
      </c>
      <c r="F19" s="217" t="s">
        <v>598</v>
      </c>
      <c r="G19" s="217">
        <v>1975</v>
      </c>
      <c r="H19" s="217">
        <v>6</v>
      </c>
      <c r="I19" s="52"/>
      <c r="J19" s="53"/>
      <c r="K19" s="53"/>
      <c r="L19" s="53">
        <v>0</v>
      </c>
      <c r="M19" s="229" t="s">
        <v>633</v>
      </c>
      <c r="N19" s="54"/>
      <c r="O19" s="55"/>
      <c r="P19" s="50"/>
      <c r="Q19" s="51"/>
      <c r="R19" s="51"/>
      <c r="S19" s="51"/>
      <c r="T19" s="51"/>
      <c r="U19" s="51"/>
      <c r="V19" s="36"/>
      <c r="W19" s="36"/>
      <c r="X19" s="56"/>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2"/>
      <c r="BL19" s="252"/>
      <c r="BM19" s="252"/>
      <c r="BN19" s="252"/>
      <c r="BO19" s="252"/>
      <c r="BP19" s="252"/>
      <c r="BQ19" s="252"/>
      <c r="BR19" s="252"/>
      <c r="BS19" s="252"/>
      <c r="BT19" s="252"/>
      <c r="BU19" s="252"/>
      <c r="BV19" s="252"/>
      <c r="BW19" s="252"/>
      <c r="BX19" s="252"/>
      <c r="BY19" s="252"/>
      <c r="BZ19" s="252"/>
      <c r="CA19" s="252"/>
      <c r="CB19" s="252"/>
      <c r="CC19" s="252"/>
      <c r="CD19" s="252"/>
      <c r="CE19" s="252"/>
      <c r="CF19" s="252"/>
      <c r="CG19" s="252"/>
      <c r="CH19" s="252"/>
      <c r="CI19" s="252"/>
      <c r="CJ19" s="252"/>
      <c r="CK19" s="252"/>
      <c r="CL19" s="252"/>
      <c r="CM19" s="252"/>
      <c r="CN19" s="252"/>
      <c r="CO19" s="252"/>
      <c r="CP19" s="252"/>
      <c r="CQ19" s="252"/>
      <c r="CR19" s="252"/>
      <c r="CS19" s="252"/>
      <c r="CT19" s="252"/>
      <c r="CU19" s="252"/>
      <c r="CV19" s="252"/>
      <c r="CW19" s="252"/>
      <c r="CX19" s="252"/>
      <c r="CY19" s="252"/>
      <c r="CZ19" s="252"/>
      <c r="DA19" s="252"/>
      <c r="DB19" s="252"/>
      <c r="DC19" s="252"/>
      <c r="DD19" s="252"/>
      <c r="DE19" s="252"/>
      <c r="DF19" s="252"/>
      <c r="DG19" s="252"/>
      <c r="DH19" s="252"/>
      <c r="DI19" s="252"/>
      <c r="DJ19" s="252"/>
      <c r="DK19" s="252"/>
      <c r="DL19" s="252"/>
      <c r="DM19" s="252"/>
      <c r="DN19" s="252"/>
      <c r="DO19" s="252"/>
      <c r="DP19" s="252"/>
      <c r="DQ19" s="252"/>
      <c r="DR19" s="252"/>
      <c r="DS19" s="252"/>
      <c r="DT19" s="252"/>
      <c r="DU19" s="252"/>
      <c r="DV19" s="252"/>
      <c r="DW19" s="252"/>
      <c r="DX19" s="252"/>
      <c r="DY19" s="252"/>
      <c r="DZ19" s="252"/>
      <c r="EA19" s="252"/>
      <c r="EB19" s="252"/>
      <c r="EC19" s="252"/>
      <c r="ED19" s="252"/>
      <c r="EE19" s="252"/>
      <c r="EF19" s="252"/>
      <c r="EG19" s="252"/>
      <c r="EH19" s="252"/>
      <c r="EI19" s="252"/>
      <c r="EJ19" s="252"/>
      <c r="EK19" s="252"/>
      <c r="EL19" s="252"/>
      <c r="EM19" s="252"/>
      <c r="EN19" s="252"/>
      <c r="EO19" s="252"/>
      <c r="EP19" s="252"/>
      <c r="EQ19" s="252"/>
      <c r="ER19" s="252"/>
      <c r="ES19" s="252"/>
      <c r="ET19" s="252"/>
      <c r="EU19" s="252"/>
      <c r="EV19" s="252"/>
      <c r="EW19" s="252"/>
      <c r="EX19" s="252"/>
      <c r="EY19" s="252"/>
      <c r="EZ19" s="252"/>
      <c r="FA19" s="252"/>
      <c r="FB19" s="252"/>
      <c r="FC19" s="252"/>
      <c r="FD19" s="252"/>
      <c r="FE19" s="252"/>
      <c r="FF19" s="252"/>
      <c r="FG19" s="252"/>
      <c r="FH19" s="252"/>
      <c r="FI19" s="252"/>
      <c r="FJ19" s="252"/>
      <c r="FK19" s="252"/>
      <c r="FL19" s="252"/>
      <c r="FM19" s="252"/>
      <c r="FN19" s="252"/>
      <c r="FO19" s="252"/>
      <c r="FP19" s="252"/>
      <c r="FQ19" s="252"/>
      <c r="FR19" s="252"/>
      <c r="FS19" s="252"/>
      <c r="FT19" s="252"/>
      <c r="FU19" s="252"/>
      <c r="FV19" s="252"/>
      <c r="FW19" s="252"/>
      <c r="FX19" s="252"/>
      <c r="FY19" s="252"/>
      <c r="FZ19" s="252"/>
      <c r="GA19" s="252"/>
      <c r="GB19" s="252"/>
      <c r="GC19" s="252"/>
      <c r="GD19" s="252"/>
      <c r="GE19" s="252"/>
      <c r="GF19" s="252"/>
      <c r="GG19" s="252"/>
      <c r="GH19" s="252"/>
      <c r="GI19" s="252"/>
      <c r="GJ19" s="252"/>
      <c r="GK19" s="252"/>
      <c r="GL19" s="252"/>
      <c r="GM19" s="252"/>
      <c r="GN19" s="252"/>
      <c r="GO19" s="252"/>
      <c r="GP19" s="252"/>
      <c r="GQ19" s="252"/>
      <c r="GR19" s="252"/>
      <c r="GS19" s="252"/>
      <c r="GT19" s="252"/>
      <c r="GU19" s="252"/>
      <c r="GV19" s="252"/>
      <c r="GW19" s="252"/>
      <c r="GX19" s="252"/>
      <c r="GY19" s="252"/>
      <c r="GZ19" s="252"/>
      <c r="HA19" s="252"/>
      <c r="HB19" s="252"/>
      <c r="HC19" s="252"/>
      <c r="HD19" s="252"/>
      <c r="HE19" s="252"/>
      <c r="HF19" s="252"/>
      <c r="HG19" s="252"/>
      <c r="HH19" s="252"/>
      <c r="HI19" s="252"/>
      <c r="HJ19" s="252"/>
      <c r="HK19" s="252"/>
      <c r="HL19" s="252"/>
      <c r="HM19" s="252"/>
      <c r="HN19" s="252"/>
      <c r="HO19" s="252"/>
      <c r="HP19" s="252"/>
      <c r="HQ19" s="252"/>
    </row>
    <row r="20" spans="1:225" s="12" customFormat="1" ht="12.75">
      <c r="A20" s="206">
        <v>6</v>
      </c>
      <c r="B20" s="217" t="s">
        <v>514</v>
      </c>
      <c r="C20" s="217">
        <v>3.56</v>
      </c>
      <c r="D20" s="217">
        <v>3.56</v>
      </c>
      <c r="E20" s="217" t="s">
        <v>531</v>
      </c>
      <c r="F20" s="217" t="s">
        <v>598</v>
      </c>
      <c r="G20" s="217">
        <v>1977</v>
      </c>
      <c r="H20" s="217">
        <v>8</v>
      </c>
      <c r="I20" s="52"/>
      <c r="J20" s="53"/>
      <c r="K20" s="53"/>
      <c r="L20" s="53"/>
      <c r="M20" s="229" t="s">
        <v>632</v>
      </c>
      <c r="N20" s="54"/>
      <c r="O20" s="55"/>
      <c r="P20" s="50"/>
      <c r="Q20" s="51"/>
      <c r="R20" s="51"/>
      <c r="S20" s="51"/>
      <c r="T20" s="51"/>
      <c r="U20" s="51"/>
      <c r="V20" s="36"/>
      <c r="W20" s="36"/>
      <c r="X20" s="56"/>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2"/>
      <c r="BA20" s="252"/>
      <c r="BB20" s="252"/>
      <c r="BC20" s="252"/>
      <c r="BD20" s="252"/>
      <c r="BE20" s="252"/>
      <c r="BF20" s="252"/>
      <c r="BG20" s="252"/>
      <c r="BH20" s="252"/>
      <c r="BI20" s="252"/>
      <c r="BJ20" s="252"/>
      <c r="BK20" s="252"/>
      <c r="BL20" s="252"/>
      <c r="BM20" s="252"/>
      <c r="BN20" s="252"/>
      <c r="BO20" s="252"/>
      <c r="BP20" s="252"/>
      <c r="BQ20" s="252"/>
      <c r="BR20" s="252"/>
      <c r="BS20" s="252"/>
      <c r="BT20" s="252"/>
      <c r="BU20" s="252"/>
      <c r="BV20" s="252"/>
      <c r="BW20" s="252"/>
      <c r="BX20" s="252"/>
      <c r="BY20" s="252"/>
      <c r="BZ20" s="252"/>
      <c r="CA20" s="252"/>
      <c r="CB20" s="252"/>
      <c r="CC20" s="252"/>
      <c r="CD20" s="252"/>
      <c r="CE20" s="252"/>
      <c r="CF20" s="252"/>
      <c r="CG20" s="252"/>
      <c r="CH20" s="252"/>
      <c r="CI20" s="252"/>
      <c r="CJ20" s="252"/>
      <c r="CK20" s="252"/>
      <c r="CL20" s="252"/>
      <c r="CM20" s="252"/>
      <c r="CN20" s="252"/>
      <c r="CO20" s="252"/>
      <c r="CP20" s="252"/>
      <c r="CQ20" s="252"/>
      <c r="CR20" s="252"/>
      <c r="CS20" s="252"/>
      <c r="CT20" s="252"/>
      <c r="CU20" s="252"/>
      <c r="CV20" s="252"/>
      <c r="CW20" s="252"/>
      <c r="CX20" s="252"/>
      <c r="CY20" s="252"/>
      <c r="CZ20" s="252"/>
      <c r="DA20" s="252"/>
      <c r="DB20" s="252"/>
      <c r="DC20" s="252"/>
      <c r="DD20" s="252"/>
      <c r="DE20" s="252"/>
      <c r="DF20" s="252"/>
      <c r="DG20" s="252"/>
      <c r="DH20" s="252"/>
      <c r="DI20" s="252"/>
      <c r="DJ20" s="252"/>
      <c r="DK20" s="252"/>
      <c r="DL20" s="252"/>
      <c r="DM20" s="252"/>
      <c r="DN20" s="252"/>
      <c r="DO20" s="252"/>
      <c r="DP20" s="252"/>
      <c r="DQ20" s="252"/>
      <c r="DR20" s="252"/>
      <c r="DS20" s="252"/>
      <c r="DT20" s="252"/>
      <c r="DU20" s="252"/>
      <c r="DV20" s="252"/>
      <c r="DW20" s="252"/>
      <c r="DX20" s="252"/>
      <c r="DY20" s="252"/>
      <c r="DZ20" s="252"/>
      <c r="EA20" s="252"/>
      <c r="EB20" s="252"/>
      <c r="EC20" s="252"/>
      <c r="ED20" s="252"/>
      <c r="EE20" s="252"/>
      <c r="EF20" s="252"/>
      <c r="EG20" s="252"/>
      <c r="EH20" s="252"/>
      <c r="EI20" s="252"/>
      <c r="EJ20" s="252"/>
      <c r="EK20" s="252"/>
      <c r="EL20" s="252"/>
      <c r="EM20" s="252"/>
      <c r="EN20" s="252"/>
      <c r="EO20" s="252"/>
      <c r="EP20" s="252"/>
      <c r="EQ20" s="252"/>
      <c r="ER20" s="252"/>
      <c r="ES20" s="252"/>
      <c r="ET20" s="252"/>
      <c r="EU20" s="252"/>
      <c r="EV20" s="252"/>
      <c r="EW20" s="252"/>
      <c r="EX20" s="252"/>
      <c r="EY20" s="252"/>
      <c r="EZ20" s="252"/>
      <c r="FA20" s="252"/>
      <c r="FB20" s="252"/>
      <c r="FC20" s="252"/>
      <c r="FD20" s="252"/>
      <c r="FE20" s="252"/>
      <c r="FF20" s="252"/>
      <c r="FG20" s="252"/>
      <c r="FH20" s="252"/>
      <c r="FI20" s="252"/>
      <c r="FJ20" s="252"/>
      <c r="FK20" s="252"/>
      <c r="FL20" s="252"/>
      <c r="FM20" s="252"/>
      <c r="FN20" s="252"/>
      <c r="FO20" s="252"/>
      <c r="FP20" s="252"/>
      <c r="FQ20" s="252"/>
      <c r="FR20" s="252"/>
      <c r="FS20" s="252"/>
      <c r="FT20" s="252"/>
      <c r="FU20" s="252"/>
      <c r="FV20" s="252"/>
      <c r="FW20" s="252"/>
      <c r="FX20" s="252"/>
      <c r="FY20" s="252"/>
      <c r="FZ20" s="252"/>
      <c r="GA20" s="252"/>
      <c r="GB20" s="252"/>
      <c r="GC20" s="252"/>
      <c r="GD20" s="252"/>
      <c r="GE20" s="252"/>
      <c r="GF20" s="252"/>
      <c r="GG20" s="252"/>
      <c r="GH20" s="252"/>
      <c r="GI20" s="252"/>
      <c r="GJ20" s="252"/>
      <c r="GK20" s="252"/>
      <c r="GL20" s="252"/>
      <c r="GM20" s="252"/>
      <c r="GN20" s="252"/>
      <c r="GO20" s="252"/>
      <c r="GP20" s="252"/>
      <c r="GQ20" s="252"/>
      <c r="GR20" s="252"/>
      <c r="GS20" s="252"/>
      <c r="GT20" s="252"/>
      <c r="GU20" s="252"/>
      <c r="GV20" s="252"/>
      <c r="GW20" s="252"/>
      <c r="GX20" s="252"/>
      <c r="GY20" s="252"/>
      <c r="GZ20" s="252"/>
      <c r="HA20" s="252"/>
      <c r="HB20" s="252"/>
      <c r="HC20" s="252"/>
      <c r="HD20" s="252"/>
      <c r="HE20" s="252"/>
      <c r="HF20" s="252"/>
      <c r="HG20" s="252"/>
      <c r="HH20" s="252"/>
      <c r="HI20" s="252"/>
      <c r="HJ20" s="252"/>
      <c r="HK20" s="252"/>
      <c r="HL20" s="252"/>
      <c r="HM20" s="252"/>
      <c r="HN20" s="252"/>
      <c r="HO20" s="252"/>
      <c r="HP20" s="252"/>
      <c r="HQ20" s="252"/>
    </row>
    <row r="21" spans="1:225" s="12" customFormat="1" ht="12.75">
      <c r="A21" s="206">
        <v>6</v>
      </c>
      <c r="B21" s="217" t="s">
        <v>4</v>
      </c>
      <c r="C21" s="217">
        <v>5.68</v>
      </c>
      <c r="D21" s="217">
        <v>5.68</v>
      </c>
      <c r="E21" s="217" t="s">
        <v>532</v>
      </c>
      <c r="F21" s="217" t="s">
        <v>5</v>
      </c>
      <c r="G21" s="217">
        <v>1975</v>
      </c>
      <c r="H21" s="217">
        <v>8</v>
      </c>
      <c r="I21" s="52"/>
      <c r="J21" s="53"/>
      <c r="K21" s="53"/>
      <c r="L21" s="53"/>
      <c r="M21" s="229" t="s">
        <v>632</v>
      </c>
      <c r="N21" s="54"/>
      <c r="O21" s="55"/>
      <c r="P21" s="50"/>
      <c r="Q21" s="51"/>
      <c r="R21" s="51"/>
      <c r="S21" s="51"/>
      <c r="T21" s="51"/>
      <c r="U21" s="51"/>
      <c r="V21" s="36"/>
      <c r="W21" s="36"/>
      <c r="X21" s="56"/>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2"/>
      <c r="BA21" s="252"/>
      <c r="BB21" s="252"/>
      <c r="BC21" s="252"/>
      <c r="BD21" s="252"/>
      <c r="BE21" s="252"/>
      <c r="BF21" s="252"/>
      <c r="BG21" s="252"/>
      <c r="BH21" s="252"/>
      <c r="BI21" s="252"/>
      <c r="BJ21" s="252"/>
      <c r="BK21" s="252"/>
      <c r="BL21" s="252"/>
      <c r="BM21" s="252"/>
      <c r="BN21" s="252"/>
      <c r="BO21" s="252"/>
      <c r="BP21" s="252"/>
      <c r="BQ21" s="252"/>
      <c r="BR21" s="252"/>
      <c r="BS21" s="252"/>
      <c r="BT21" s="252"/>
      <c r="BU21" s="252"/>
      <c r="BV21" s="252"/>
      <c r="BW21" s="252"/>
      <c r="BX21" s="252"/>
      <c r="BY21" s="252"/>
      <c r="BZ21" s="252"/>
      <c r="CA21" s="252"/>
      <c r="CB21" s="252"/>
      <c r="CC21" s="252"/>
      <c r="CD21" s="252"/>
      <c r="CE21" s="252"/>
      <c r="CF21" s="252"/>
      <c r="CG21" s="252"/>
      <c r="CH21" s="252"/>
      <c r="CI21" s="252"/>
      <c r="CJ21" s="252"/>
      <c r="CK21" s="252"/>
      <c r="CL21" s="252"/>
      <c r="CM21" s="252"/>
      <c r="CN21" s="252"/>
      <c r="CO21" s="252"/>
      <c r="CP21" s="252"/>
      <c r="CQ21" s="252"/>
      <c r="CR21" s="252"/>
      <c r="CS21" s="252"/>
      <c r="CT21" s="252"/>
      <c r="CU21" s="252"/>
      <c r="CV21" s="252"/>
      <c r="CW21" s="252"/>
      <c r="CX21" s="252"/>
      <c r="CY21" s="252"/>
      <c r="CZ21" s="252"/>
      <c r="DA21" s="252"/>
      <c r="DB21" s="252"/>
      <c r="DC21" s="252"/>
      <c r="DD21" s="252"/>
      <c r="DE21" s="252"/>
      <c r="DF21" s="252"/>
      <c r="DG21" s="252"/>
      <c r="DH21" s="252"/>
      <c r="DI21" s="252"/>
      <c r="DJ21" s="252"/>
      <c r="DK21" s="252"/>
      <c r="DL21" s="252"/>
      <c r="DM21" s="252"/>
      <c r="DN21" s="252"/>
      <c r="DO21" s="252"/>
      <c r="DP21" s="252"/>
      <c r="DQ21" s="252"/>
      <c r="DR21" s="252"/>
      <c r="DS21" s="252"/>
      <c r="DT21" s="252"/>
      <c r="DU21" s="252"/>
      <c r="DV21" s="252"/>
      <c r="DW21" s="252"/>
      <c r="DX21" s="252"/>
      <c r="DY21" s="252"/>
      <c r="DZ21" s="252"/>
      <c r="EA21" s="252"/>
      <c r="EB21" s="252"/>
      <c r="EC21" s="252"/>
      <c r="ED21" s="252"/>
      <c r="EE21" s="252"/>
      <c r="EF21" s="252"/>
      <c r="EG21" s="252"/>
      <c r="EH21" s="252"/>
      <c r="EI21" s="252"/>
      <c r="EJ21" s="252"/>
      <c r="EK21" s="252"/>
      <c r="EL21" s="252"/>
      <c r="EM21" s="252"/>
      <c r="EN21" s="252"/>
      <c r="EO21" s="252"/>
      <c r="EP21" s="252"/>
      <c r="EQ21" s="252"/>
      <c r="ER21" s="252"/>
      <c r="ES21" s="252"/>
      <c r="ET21" s="252"/>
      <c r="EU21" s="252"/>
      <c r="EV21" s="252"/>
      <c r="EW21" s="252"/>
      <c r="EX21" s="252"/>
      <c r="EY21" s="252"/>
      <c r="EZ21" s="252"/>
      <c r="FA21" s="252"/>
      <c r="FB21" s="252"/>
      <c r="FC21" s="252"/>
      <c r="FD21" s="252"/>
      <c r="FE21" s="252"/>
      <c r="FF21" s="252"/>
      <c r="FG21" s="252"/>
      <c r="FH21" s="252"/>
      <c r="FI21" s="252"/>
      <c r="FJ21" s="252"/>
      <c r="FK21" s="252"/>
      <c r="FL21" s="252"/>
      <c r="FM21" s="252"/>
      <c r="FN21" s="252"/>
      <c r="FO21" s="252"/>
      <c r="FP21" s="252"/>
      <c r="FQ21" s="252"/>
      <c r="FR21" s="252"/>
      <c r="FS21" s="252"/>
      <c r="FT21" s="252"/>
      <c r="FU21" s="252"/>
      <c r="FV21" s="252"/>
      <c r="FW21" s="252"/>
      <c r="FX21" s="252"/>
      <c r="FY21" s="252"/>
      <c r="FZ21" s="252"/>
      <c r="GA21" s="252"/>
      <c r="GB21" s="252"/>
      <c r="GC21" s="252"/>
      <c r="GD21" s="252"/>
      <c r="GE21" s="252"/>
      <c r="GF21" s="252"/>
      <c r="GG21" s="252"/>
      <c r="GH21" s="252"/>
      <c r="GI21" s="252"/>
      <c r="GJ21" s="252"/>
      <c r="GK21" s="252"/>
      <c r="GL21" s="252"/>
      <c r="GM21" s="252"/>
      <c r="GN21" s="252"/>
      <c r="GO21" s="252"/>
      <c r="GP21" s="252"/>
      <c r="GQ21" s="252"/>
      <c r="GR21" s="252"/>
      <c r="GS21" s="252"/>
      <c r="GT21" s="252"/>
      <c r="GU21" s="252"/>
      <c r="GV21" s="252"/>
      <c r="GW21" s="252"/>
      <c r="GX21" s="252"/>
      <c r="GY21" s="252"/>
      <c r="GZ21" s="252"/>
      <c r="HA21" s="252"/>
      <c r="HB21" s="252"/>
      <c r="HC21" s="252"/>
      <c r="HD21" s="252"/>
      <c r="HE21" s="252"/>
      <c r="HF21" s="252"/>
      <c r="HG21" s="252"/>
      <c r="HH21" s="252"/>
      <c r="HI21" s="252"/>
      <c r="HJ21" s="252"/>
      <c r="HK21" s="252"/>
      <c r="HL21" s="252"/>
      <c r="HM21" s="252"/>
      <c r="HN21" s="252"/>
      <c r="HO21" s="252"/>
      <c r="HP21" s="252"/>
      <c r="HQ21" s="252"/>
    </row>
    <row r="22" spans="1:225" s="12" customFormat="1" ht="12.75">
      <c r="A22" s="206">
        <v>158</v>
      </c>
      <c r="B22" s="217"/>
      <c r="C22" s="217">
        <v>10.87</v>
      </c>
      <c r="D22" s="217">
        <v>10.87</v>
      </c>
      <c r="E22" s="217" t="s">
        <v>533</v>
      </c>
      <c r="F22" s="217" t="s">
        <v>5</v>
      </c>
      <c r="G22" s="217">
        <v>1959</v>
      </c>
      <c r="H22" s="217">
        <v>6</v>
      </c>
      <c r="I22" s="52"/>
      <c r="J22" s="53"/>
      <c r="K22" s="53"/>
      <c r="L22" s="53"/>
      <c r="M22" s="229" t="s">
        <v>632</v>
      </c>
      <c r="N22" s="54"/>
      <c r="O22" s="55"/>
      <c r="P22" s="50"/>
      <c r="Q22" s="51"/>
      <c r="R22" s="51"/>
      <c r="S22" s="51"/>
      <c r="T22" s="51"/>
      <c r="U22" s="51"/>
      <c r="V22" s="36"/>
      <c r="W22" s="36"/>
      <c r="X22" s="56"/>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2"/>
      <c r="BE22" s="252"/>
      <c r="BF22" s="252"/>
      <c r="BG22" s="252"/>
      <c r="BH22" s="252"/>
      <c r="BI22" s="252"/>
      <c r="BJ22" s="252"/>
      <c r="BK22" s="252"/>
      <c r="BL22" s="252"/>
      <c r="BM22" s="252"/>
      <c r="BN22" s="252"/>
      <c r="BO22" s="252"/>
      <c r="BP22" s="252"/>
      <c r="BQ22" s="252"/>
      <c r="BR22" s="252"/>
      <c r="BS22" s="252"/>
      <c r="BT22" s="252"/>
      <c r="BU22" s="252"/>
      <c r="BV22" s="252"/>
      <c r="BW22" s="252"/>
      <c r="BX22" s="252"/>
      <c r="BY22" s="252"/>
      <c r="BZ22" s="252"/>
      <c r="CA22" s="252"/>
      <c r="CB22" s="252"/>
      <c r="CC22" s="252"/>
      <c r="CD22" s="252"/>
      <c r="CE22" s="252"/>
      <c r="CF22" s="252"/>
      <c r="CG22" s="252"/>
      <c r="CH22" s="252"/>
      <c r="CI22" s="252"/>
      <c r="CJ22" s="252"/>
      <c r="CK22" s="252"/>
      <c r="CL22" s="252"/>
      <c r="CM22" s="252"/>
      <c r="CN22" s="252"/>
      <c r="CO22" s="252"/>
      <c r="CP22" s="252"/>
      <c r="CQ22" s="252"/>
      <c r="CR22" s="252"/>
      <c r="CS22" s="252"/>
      <c r="CT22" s="252"/>
      <c r="CU22" s="252"/>
      <c r="CV22" s="252"/>
      <c r="CW22" s="252"/>
      <c r="CX22" s="252"/>
      <c r="CY22" s="252"/>
      <c r="CZ22" s="252"/>
      <c r="DA22" s="252"/>
      <c r="DB22" s="252"/>
      <c r="DC22" s="252"/>
      <c r="DD22" s="252"/>
      <c r="DE22" s="252"/>
      <c r="DF22" s="252"/>
      <c r="DG22" s="252"/>
      <c r="DH22" s="252"/>
      <c r="DI22" s="252"/>
      <c r="DJ22" s="252"/>
      <c r="DK22" s="252"/>
      <c r="DL22" s="252"/>
      <c r="DM22" s="252"/>
      <c r="DN22" s="252"/>
      <c r="DO22" s="252"/>
      <c r="DP22" s="252"/>
      <c r="DQ22" s="252"/>
      <c r="DR22" s="252"/>
      <c r="DS22" s="252"/>
      <c r="DT22" s="252"/>
      <c r="DU22" s="252"/>
      <c r="DV22" s="252"/>
      <c r="DW22" s="252"/>
      <c r="DX22" s="252"/>
      <c r="DY22" s="252"/>
      <c r="DZ22" s="252"/>
      <c r="EA22" s="252"/>
      <c r="EB22" s="252"/>
      <c r="EC22" s="252"/>
      <c r="ED22" s="252"/>
      <c r="EE22" s="252"/>
      <c r="EF22" s="252"/>
      <c r="EG22" s="252"/>
      <c r="EH22" s="252"/>
      <c r="EI22" s="252"/>
      <c r="EJ22" s="252"/>
      <c r="EK22" s="252"/>
      <c r="EL22" s="252"/>
      <c r="EM22" s="252"/>
      <c r="EN22" s="252"/>
      <c r="EO22" s="252"/>
      <c r="EP22" s="252"/>
      <c r="EQ22" s="252"/>
      <c r="ER22" s="252"/>
      <c r="ES22" s="252"/>
      <c r="ET22" s="252"/>
      <c r="EU22" s="252"/>
      <c r="EV22" s="252"/>
      <c r="EW22" s="252"/>
      <c r="EX22" s="252"/>
      <c r="EY22" s="252"/>
      <c r="EZ22" s="252"/>
      <c r="FA22" s="252"/>
      <c r="FB22" s="252"/>
      <c r="FC22" s="252"/>
      <c r="FD22" s="252"/>
      <c r="FE22" s="252"/>
      <c r="FF22" s="252"/>
      <c r="FG22" s="252"/>
      <c r="FH22" s="252"/>
      <c r="FI22" s="252"/>
      <c r="FJ22" s="252"/>
      <c r="FK22" s="252"/>
      <c r="FL22" s="252"/>
      <c r="FM22" s="252"/>
      <c r="FN22" s="252"/>
      <c r="FO22" s="252"/>
      <c r="FP22" s="252"/>
      <c r="FQ22" s="252"/>
      <c r="FR22" s="252"/>
      <c r="FS22" s="252"/>
      <c r="FT22" s="252"/>
      <c r="FU22" s="252"/>
      <c r="FV22" s="252"/>
      <c r="FW22" s="252"/>
      <c r="FX22" s="252"/>
      <c r="FY22" s="252"/>
      <c r="FZ22" s="252"/>
      <c r="GA22" s="252"/>
      <c r="GB22" s="252"/>
      <c r="GC22" s="252"/>
      <c r="GD22" s="252"/>
      <c r="GE22" s="252"/>
      <c r="GF22" s="252"/>
      <c r="GG22" s="252"/>
      <c r="GH22" s="252"/>
      <c r="GI22" s="252"/>
      <c r="GJ22" s="252"/>
      <c r="GK22" s="252"/>
      <c r="GL22" s="252"/>
      <c r="GM22" s="252"/>
      <c r="GN22" s="252"/>
      <c r="GO22" s="252"/>
      <c r="GP22" s="252"/>
      <c r="GQ22" s="252"/>
      <c r="GR22" s="252"/>
      <c r="GS22" s="252"/>
      <c r="GT22" s="252"/>
      <c r="GU22" s="252"/>
      <c r="GV22" s="252"/>
      <c r="GW22" s="252"/>
      <c r="GX22" s="252"/>
      <c r="GY22" s="252"/>
      <c r="GZ22" s="252"/>
      <c r="HA22" s="252"/>
      <c r="HB22" s="252"/>
      <c r="HC22" s="252"/>
      <c r="HD22" s="252"/>
      <c r="HE22" s="252"/>
      <c r="HF22" s="252"/>
      <c r="HG22" s="252"/>
      <c r="HH22" s="252"/>
      <c r="HI22" s="252"/>
      <c r="HJ22" s="252"/>
      <c r="HK22" s="252"/>
      <c r="HL22" s="252"/>
      <c r="HM22" s="252"/>
      <c r="HN22" s="252"/>
      <c r="HO22" s="252"/>
      <c r="HP22" s="252"/>
      <c r="HQ22" s="252"/>
    </row>
    <row r="23" spans="1:225" s="12" customFormat="1" ht="12.75">
      <c r="A23" s="206">
        <v>5</v>
      </c>
      <c r="B23" s="217" t="s">
        <v>4</v>
      </c>
      <c r="C23" s="217">
        <v>12.46</v>
      </c>
      <c r="D23" s="217">
        <v>12.46</v>
      </c>
      <c r="E23" s="229" t="s">
        <v>639</v>
      </c>
      <c r="F23" s="217" t="s">
        <v>5</v>
      </c>
      <c r="G23" s="217">
        <v>1900</v>
      </c>
      <c r="H23" s="217">
        <v>4</v>
      </c>
      <c r="I23" s="52"/>
      <c r="J23" s="53"/>
      <c r="K23" s="53"/>
      <c r="L23" s="53"/>
      <c r="M23" s="229" t="s">
        <v>633</v>
      </c>
      <c r="N23" s="54"/>
      <c r="O23" s="55"/>
      <c r="P23" s="50"/>
      <c r="Q23" s="51"/>
      <c r="R23" s="51"/>
      <c r="S23" s="51"/>
      <c r="T23" s="51"/>
      <c r="U23" s="51"/>
      <c r="V23" s="36"/>
      <c r="W23" s="36"/>
      <c r="X23" s="56"/>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c r="BA23" s="252"/>
      <c r="BB23" s="252"/>
      <c r="BC23" s="252"/>
      <c r="BD23" s="252"/>
      <c r="BE23" s="252"/>
      <c r="BF23" s="252"/>
      <c r="BG23" s="252"/>
      <c r="BH23" s="252"/>
      <c r="BI23" s="252"/>
      <c r="BJ23" s="252"/>
      <c r="BK23" s="252"/>
      <c r="BL23" s="252"/>
      <c r="BM23" s="252"/>
      <c r="BN23" s="252"/>
      <c r="BO23" s="252"/>
      <c r="BP23" s="252"/>
      <c r="BQ23" s="252"/>
      <c r="BR23" s="252"/>
      <c r="BS23" s="252"/>
      <c r="BT23" s="252"/>
      <c r="BU23" s="252"/>
      <c r="BV23" s="252"/>
      <c r="BW23" s="252"/>
      <c r="BX23" s="252"/>
      <c r="BY23" s="252"/>
      <c r="BZ23" s="252"/>
      <c r="CA23" s="252"/>
      <c r="CB23" s="252"/>
      <c r="CC23" s="252"/>
      <c r="CD23" s="252"/>
      <c r="CE23" s="252"/>
      <c r="CF23" s="252"/>
      <c r="CG23" s="252"/>
      <c r="CH23" s="252"/>
      <c r="CI23" s="252"/>
      <c r="CJ23" s="252"/>
      <c r="CK23" s="252"/>
      <c r="CL23" s="252"/>
      <c r="CM23" s="252"/>
      <c r="CN23" s="252"/>
      <c r="CO23" s="252"/>
      <c r="CP23" s="252"/>
      <c r="CQ23" s="252"/>
      <c r="CR23" s="252"/>
      <c r="CS23" s="252"/>
      <c r="CT23" s="252"/>
      <c r="CU23" s="252"/>
      <c r="CV23" s="252"/>
      <c r="CW23" s="252"/>
      <c r="CX23" s="252"/>
      <c r="CY23" s="252"/>
      <c r="CZ23" s="252"/>
      <c r="DA23" s="252"/>
      <c r="DB23" s="252"/>
      <c r="DC23" s="252"/>
      <c r="DD23" s="252"/>
      <c r="DE23" s="252"/>
      <c r="DF23" s="252"/>
      <c r="DG23" s="252"/>
      <c r="DH23" s="252"/>
      <c r="DI23" s="252"/>
      <c r="DJ23" s="252"/>
      <c r="DK23" s="252"/>
      <c r="DL23" s="252"/>
      <c r="DM23" s="252"/>
      <c r="DN23" s="252"/>
      <c r="DO23" s="252"/>
      <c r="DP23" s="252"/>
      <c r="DQ23" s="252"/>
      <c r="DR23" s="252"/>
      <c r="DS23" s="252"/>
      <c r="DT23" s="252"/>
      <c r="DU23" s="252"/>
      <c r="DV23" s="252"/>
      <c r="DW23" s="252"/>
      <c r="DX23" s="252"/>
      <c r="DY23" s="252"/>
      <c r="DZ23" s="252"/>
      <c r="EA23" s="252"/>
      <c r="EB23" s="252"/>
      <c r="EC23" s="252"/>
      <c r="ED23" s="252"/>
      <c r="EE23" s="252"/>
      <c r="EF23" s="252"/>
      <c r="EG23" s="252"/>
      <c r="EH23" s="252"/>
      <c r="EI23" s="252"/>
      <c r="EJ23" s="252"/>
      <c r="EK23" s="252"/>
      <c r="EL23" s="252"/>
      <c r="EM23" s="252"/>
      <c r="EN23" s="252"/>
      <c r="EO23" s="252"/>
      <c r="EP23" s="252"/>
      <c r="EQ23" s="252"/>
      <c r="ER23" s="252"/>
      <c r="ES23" s="252"/>
      <c r="ET23" s="252"/>
      <c r="EU23" s="252"/>
      <c r="EV23" s="252"/>
      <c r="EW23" s="252"/>
      <c r="EX23" s="252"/>
      <c r="EY23" s="252"/>
      <c r="EZ23" s="252"/>
      <c r="FA23" s="252"/>
      <c r="FB23" s="252"/>
      <c r="FC23" s="252"/>
      <c r="FD23" s="252"/>
      <c r="FE23" s="252"/>
      <c r="FF23" s="252"/>
      <c r="FG23" s="252"/>
      <c r="FH23" s="252"/>
      <c r="FI23" s="252"/>
      <c r="FJ23" s="252"/>
      <c r="FK23" s="252"/>
      <c r="FL23" s="252"/>
      <c r="FM23" s="252"/>
      <c r="FN23" s="252"/>
      <c r="FO23" s="252"/>
      <c r="FP23" s="252"/>
      <c r="FQ23" s="252"/>
      <c r="FR23" s="252"/>
      <c r="FS23" s="252"/>
      <c r="FT23" s="252"/>
      <c r="FU23" s="252"/>
      <c r="FV23" s="252"/>
      <c r="FW23" s="252"/>
      <c r="FX23" s="252"/>
      <c r="FY23" s="252"/>
      <c r="FZ23" s="252"/>
      <c r="GA23" s="252"/>
      <c r="GB23" s="252"/>
      <c r="GC23" s="252"/>
      <c r="GD23" s="252"/>
      <c r="GE23" s="252"/>
      <c r="GF23" s="252"/>
      <c r="GG23" s="252"/>
      <c r="GH23" s="252"/>
      <c r="GI23" s="252"/>
      <c r="GJ23" s="252"/>
      <c r="GK23" s="252"/>
      <c r="GL23" s="252"/>
      <c r="GM23" s="252"/>
      <c r="GN23" s="252"/>
      <c r="GO23" s="252"/>
      <c r="GP23" s="252"/>
      <c r="GQ23" s="252"/>
      <c r="GR23" s="252"/>
      <c r="GS23" s="252"/>
      <c r="GT23" s="252"/>
      <c r="GU23" s="252"/>
      <c r="GV23" s="252"/>
      <c r="GW23" s="252"/>
      <c r="GX23" s="252"/>
      <c r="GY23" s="252"/>
      <c r="GZ23" s="252"/>
      <c r="HA23" s="252"/>
      <c r="HB23" s="252"/>
      <c r="HC23" s="252"/>
      <c r="HD23" s="252"/>
      <c r="HE23" s="252"/>
      <c r="HF23" s="252"/>
      <c r="HG23" s="252"/>
      <c r="HH23" s="252"/>
      <c r="HI23" s="252"/>
      <c r="HJ23" s="252"/>
      <c r="HK23" s="252"/>
      <c r="HL23" s="252"/>
      <c r="HM23" s="252"/>
      <c r="HN23" s="252"/>
      <c r="HO23" s="252"/>
      <c r="HP23" s="252"/>
      <c r="HQ23" s="252"/>
    </row>
    <row r="24" spans="1:225" s="12" customFormat="1" ht="12.75">
      <c r="A24" s="206">
        <v>5</v>
      </c>
      <c r="B24" s="217" t="s">
        <v>515</v>
      </c>
      <c r="C24" s="217">
        <v>8.79</v>
      </c>
      <c r="D24" s="217">
        <v>8.79</v>
      </c>
      <c r="E24" s="217" t="s">
        <v>534</v>
      </c>
      <c r="F24" s="217" t="s">
        <v>5</v>
      </c>
      <c r="G24" s="217">
        <v>1980</v>
      </c>
      <c r="H24" s="217">
        <v>6</v>
      </c>
      <c r="I24" s="52"/>
      <c r="J24" s="53"/>
      <c r="K24" s="53"/>
      <c r="L24" s="53"/>
      <c r="M24" s="229" t="s">
        <v>632</v>
      </c>
      <c r="N24" s="54"/>
      <c r="O24" s="55"/>
      <c r="P24" s="50"/>
      <c r="Q24" s="51"/>
      <c r="R24" s="51"/>
      <c r="S24" s="51"/>
      <c r="T24" s="51"/>
      <c r="U24" s="51"/>
      <c r="V24" s="36"/>
      <c r="W24" s="36"/>
      <c r="X24" s="56"/>
      <c r="Y24" s="252"/>
      <c r="Z24" s="252"/>
      <c r="AA24" s="252"/>
      <c r="AB24" s="252"/>
      <c r="AC24" s="252"/>
      <c r="AD24" s="252"/>
      <c r="AE24" s="252"/>
      <c r="AF24" s="252"/>
      <c r="AG24" s="252"/>
      <c r="AH24" s="252"/>
      <c r="AI24" s="252"/>
      <c r="AJ24" s="252"/>
      <c r="AK24" s="252"/>
      <c r="AL24" s="252"/>
      <c r="AM24" s="252"/>
      <c r="AN24" s="252"/>
      <c r="AO24" s="252"/>
      <c r="AP24" s="252"/>
      <c r="AQ24" s="252"/>
      <c r="AR24" s="252"/>
      <c r="AS24" s="252"/>
      <c r="AT24" s="252"/>
      <c r="AU24" s="252"/>
      <c r="AV24" s="252"/>
      <c r="AW24" s="252"/>
      <c r="AX24" s="252"/>
      <c r="AY24" s="252"/>
      <c r="AZ24" s="252"/>
      <c r="BA24" s="252"/>
      <c r="BB24" s="252"/>
      <c r="BC24" s="252"/>
      <c r="BD24" s="252"/>
      <c r="BE24" s="252"/>
      <c r="BF24" s="252"/>
      <c r="BG24" s="252"/>
      <c r="BH24" s="252"/>
      <c r="BI24" s="252"/>
      <c r="BJ24" s="252"/>
      <c r="BK24" s="252"/>
      <c r="BL24" s="252"/>
      <c r="BM24" s="252"/>
      <c r="BN24" s="252"/>
      <c r="BO24" s="252"/>
      <c r="BP24" s="252"/>
      <c r="BQ24" s="252"/>
      <c r="BR24" s="252"/>
      <c r="BS24" s="252"/>
      <c r="BT24" s="252"/>
      <c r="BU24" s="252"/>
      <c r="BV24" s="252"/>
      <c r="BW24" s="252"/>
      <c r="BX24" s="252"/>
      <c r="BY24" s="252"/>
      <c r="BZ24" s="252"/>
      <c r="CA24" s="252"/>
      <c r="CB24" s="252"/>
      <c r="CC24" s="252"/>
      <c r="CD24" s="252"/>
      <c r="CE24" s="252"/>
      <c r="CF24" s="252"/>
      <c r="CG24" s="252"/>
      <c r="CH24" s="252"/>
      <c r="CI24" s="252"/>
      <c r="CJ24" s="252"/>
      <c r="CK24" s="252"/>
      <c r="CL24" s="252"/>
      <c r="CM24" s="252"/>
      <c r="CN24" s="252"/>
      <c r="CO24" s="252"/>
      <c r="CP24" s="252"/>
      <c r="CQ24" s="252"/>
      <c r="CR24" s="252"/>
      <c r="CS24" s="252"/>
      <c r="CT24" s="252"/>
      <c r="CU24" s="252"/>
      <c r="CV24" s="252"/>
      <c r="CW24" s="252"/>
      <c r="CX24" s="252"/>
      <c r="CY24" s="252"/>
      <c r="CZ24" s="252"/>
      <c r="DA24" s="252"/>
      <c r="DB24" s="252"/>
      <c r="DC24" s="252"/>
      <c r="DD24" s="252"/>
      <c r="DE24" s="252"/>
      <c r="DF24" s="252"/>
      <c r="DG24" s="252"/>
      <c r="DH24" s="252"/>
      <c r="DI24" s="252"/>
      <c r="DJ24" s="252"/>
      <c r="DK24" s="252"/>
      <c r="DL24" s="252"/>
      <c r="DM24" s="252"/>
      <c r="DN24" s="252"/>
      <c r="DO24" s="252"/>
      <c r="DP24" s="252"/>
      <c r="DQ24" s="252"/>
      <c r="DR24" s="252"/>
      <c r="DS24" s="252"/>
      <c r="DT24" s="252"/>
      <c r="DU24" s="252"/>
      <c r="DV24" s="252"/>
      <c r="DW24" s="252"/>
      <c r="DX24" s="252"/>
      <c r="DY24" s="252"/>
      <c r="DZ24" s="252"/>
      <c r="EA24" s="252"/>
      <c r="EB24" s="252"/>
      <c r="EC24" s="252"/>
      <c r="ED24" s="252"/>
      <c r="EE24" s="252"/>
      <c r="EF24" s="252"/>
      <c r="EG24" s="252"/>
      <c r="EH24" s="252"/>
      <c r="EI24" s="252"/>
      <c r="EJ24" s="252"/>
      <c r="EK24" s="252"/>
      <c r="EL24" s="252"/>
      <c r="EM24" s="252"/>
      <c r="EN24" s="252"/>
      <c r="EO24" s="252"/>
      <c r="EP24" s="252"/>
      <c r="EQ24" s="252"/>
      <c r="ER24" s="252"/>
      <c r="ES24" s="252"/>
      <c r="ET24" s="252"/>
      <c r="EU24" s="252"/>
      <c r="EV24" s="252"/>
      <c r="EW24" s="252"/>
      <c r="EX24" s="252"/>
      <c r="EY24" s="252"/>
      <c r="EZ24" s="252"/>
      <c r="FA24" s="252"/>
      <c r="FB24" s="252"/>
      <c r="FC24" s="252"/>
      <c r="FD24" s="252"/>
      <c r="FE24" s="252"/>
      <c r="FF24" s="252"/>
      <c r="FG24" s="252"/>
      <c r="FH24" s="252"/>
      <c r="FI24" s="252"/>
      <c r="FJ24" s="252"/>
      <c r="FK24" s="252"/>
      <c r="FL24" s="252"/>
      <c r="FM24" s="252"/>
      <c r="FN24" s="252"/>
      <c r="FO24" s="252"/>
      <c r="FP24" s="252"/>
      <c r="FQ24" s="252"/>
      <c r="FR24" s="252"/>
      <c r="FS24" s="252"/>
      <c r="FT24" s="252"/>
      <c r="FU24" s="252"/>
      <c r="FV24" s="252"/>
      <c r="FW24" s="252"/>
      <c r="FX24" s="252"/>
      <c r="FY24" s="252"/>
      <c r="FZ24" s="252"/>
      <c r="GA24" s="252"/>
      <c r="GB24" s="252"/>
      <c r="GC24" s="252"/>
      <c r="GD24" s="252"/>
      <c r="GE24" s="252"/>
      <c r="GF24" s="252"/>
      <c r="GG24" s="252"/>
      <c r="GH24" s="252"/>
      <c r="GI24" s="252"/>
      <c r="GJ24" s="252"/>
      <c r="GK24" s="252"/>
      <c r="GL24" s="252"/>
      <c r="GM24" s="252"/>
      <c r="GN24" s="252"/>
      <c r="GO24" s="252"/>
      <c r="GP24" s="252"/>
      <c r="GQ24" s="252"/>
      <c r="GR24" s="252"/>
      <c r="GS24" s="252"/>
      <c r="GT24" s="252"/>
      <c r="GU24" s="252"/>
      <c r="GV24" s="252"/>
      <c r="GW24" s="252"/>
      <c r="GX24" s="252"/>
      <c r="GY24" s="252"/>
      <c r="GZ24" s="252"/>
      <c r="HA24" s="252"/>
      <c r="HB24" s="252"/>
      <c r="HC24" s="252"/>
      <c r="HD24" s="252"/>
      <c r="HE24" s="252"/>
      <c r="HF24" s="252"/>
      <c r="HG24" s="252"/>
      <c r="HH24" s="252"/>
      <c r="HI24" s="252"/>
      <c r="HJ24" s="252"/>
      <c r="HK24" s="252"/>
      <c r="HL24" s="252"/>
      <c r="HM24" s="252"/>
      <c r="HN24" s="252"/>
      <c r="HO24" s="252"/>
      <c r="HP24" s="252"/>
      <c r="HQ24" s="252"/>
    </row>
    <row r="25" spans="1:225" s="12" customFormat="1" ht="12.75">
      <c r="A25" s="206">
        <v>5</v>
      </c>
      <c r="B25" s="217" t="s">
        <v>514</v>
      </c>
      <c r="C25" s="217">
        <v>5.25</v>
      </c>
      <c r="D25" s="217">
        <v>5.25</v>
      </c>
      <c r="E25" s="217" t="s">
        <v>535</v>
      </c>
      <c r="F25" s="217" t="s">
        <v>5</v>
      </c>
      <c r="G25" s="217">
        <v>1950</v>
      </c>
      <c r="H25" s="217">
        <v>4</v>
      </c>
      <c r="I25" s="52"/>
      <c r="J25" s="53"/>
      <c r="K25" s="53"/>
      <c r="L25" s="53"/>
      <c r="M25" s="229" t="s">
        <v>633</v>
      </c>
      <c r="N25" s="54"/>
      <c r="O25" s="55"/>
      <c r="P25" s="50"/>
      <c r="Q25" s="51"/>
      <c r="R25" s="51"/>
      <c r="S25" s="51"/>
      <c r="T25" s="51"/>
      <c r="U25" s="51"/>
      <c r="V25" s="36"/>
      <c r="W25" s="36"/>
      <c r="X25" s="56"/>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A25" s="252"/>
      <c r="BB25" s="252"/>
      <c r="BC25" s="252"/>
      <c r="BD25" s="252"/>
      <c r="BE25" s="252"/>
      <c r="BF25" s="252"/>
      <c r="BG25" s="252"/>
      <c r="BH25" s="252"/>
      <c r="BI25" s="252"/>
      <c r="BJ25" s="252"/>
      <c r="BK25" s="252"/>
      <c r="BL25" s="252"/>
      <c r="BM25" s="252"/>
      <c r="BN25" s="252"/>
      <c r="BO25" s="252"/>
      <c r="BP25" s="252"/>
      <c r="BQ25" s="252"/>
      <c r="BR25" s="252"/>
      <c r="BS25" s="252"/>
      <c r="BT25" s="252"/>
      <c r="BU25" s="252"/>
      <c r="BV25" s="252"/>
      <c r="BW25" s="252"/>
      <c r="BX25" s="252"/>
      <c r="BY25" s="252"/>
      <c r="BZ25" s="252"/>
      <c r="CA25" s="252"/>
      <c r="CB25" s="252"/>
      <c r="CC25" s="252"/>
      <c r="CD25" s="252"/>
      <c r="CE25" s="252"/>
      <c r="CF25" s="252"/>
      <c r="CG25" s="252"/>
      <c r="CH25" s="252"/>
      <c r="CI25" s="252"/>
      <c r="CJ25" s="252"/>
      <c r="CK25" s="252"/>
      <c r="CL25" s="252"/>
      <c r="CM25" s="252"/>
      <c r="CN25" s="252"/>
      <c r="CO25" s="252"/>
      <c r="CP25" s="252"/>
      <c r="CQ25" s="252"/>
      <c r="CR25" s="252"/>
      <c r="CS25" s="252"/>
      <c r="CT25" s="252"/>
      <c r="CU25" s="252"/>
      <c r="CV25" s="252"/>
      <c r="CW25" s="252"/>
      <c r="CX25" s="252"/>
      <c r="CY25" s="252"/>
      <c r="CZ25" s="252"/>
      <c r="DA25" s="252"/>
      <c r="DB25" s="252"/>
      <c r="DC25" s="252"/>
      <c r="DD25" s="252"/>
      <c r="DE25" s="252"/>
      <c r="DF25" s="252"/>
      <c r="DG25" s="252"/>
      <c r="DH25" s="252"/>
      <c r="DI25" s="252"/>
      <c r="DJ25" s="252"/>
      <c r="DK25" s="252"/>
      <c r="DL25" s="252"/>
      <c r="DM25" s="252"/>
      <c r="DN25" s="252"/>
      <c r="DO25" s="252"/>
      <c r="DP25" s="252"/>
      <c r="DQ25" s="252"/>
      <c r="DR25" s="252"/>
      <c r="DS25" s="252"/>
      <c r="DT25" s="252"/>
      <c r="DU25" s="252"/>
      <c r="DV25" s="252"/>
      <c r="DW25" s="252"/>
      <c r="DX25" s="252"/>
      <c r="DY25" s="252"/>
      <c r="DZ25" s="252"/>
      <c r="EA25" s="252"/>
      <c r="EB25" s="252"/>
      <c r="EC25" s="252"/>
      <c r="ED25" s="252"/>
      <c r="EE25" s="252"/>
      <c r="EF25" s="252"/>
      <c r="EG25" s="252"/>
      <c r="EH25" s="252"/>
      <c r="EI25" s="252"/>
      <c r="EJ25" s="252"/>
      <c r="EK25" s="252"/>
      <c r="EL25" s="252"/>
      <c r="EM25" s="252"/>
      <c r="EN25" s="252"/>
      <c r="EO25" s="252"/>
      <c r="EP25" s="252"/>
      <c r="EQ25" s="252"/>
      <c r="ER25" s="252"/>
      <c r="ES25" s="252"/>
      <c r="ET25" s="252"/>
      <c r="EU25" s="252"/>
      <c r="EV25" s="252"/>
      <c r="EW25" s="252"/>
      <c r="EX25" s="252"/>
      <c r="EY25" s="252"/>
      <c r="EZ25" s="252"/>
      <c r="FA25" s="252"/>
      <c r="FB25" s="252"/>
      <c r="FC25" s="252"/>
      <c r="FD25" s="252"/>
      <c r="FE25" s="252"/>
      <c r="FF25" s="252"/>
      <c r="FG25" s="252"/>
      <c r="FH25" s="252"/>
      <c r="FI25" s="252"/>
      <c r="FJ25" s="252"/>
      <c r="FK25" s="252"/>
      <c r="FL25" s="252"/>
      <c r="FM25" s="252"/>
      <c r="FN25" s="252"/>
      <c r="FO25" s="252"/>
      <c r="FP25" s="252"/>
      <c r="FQ25" s="252"/>
      <c r="FR25" s="252"/>
      <c r="FS25" s="252"/>
      <c r="FT25" s="252"/>
      <c r="FU25" s="252"/>
      <c r="FV25" s="252"/>
      <c r="FW25" s="252"/>
      <c r="FX25" s="252"/>
      <c r="FY25" s="252"/>
      <c r="FZ25" s="252"/>
      <c r="GA25" s="252"/>
      <c r="GB25" s="252"/>
      <c r="GC25" s="252"/>
      <c r="GD25" s="252"/>
      <c r="GE25" s="252"/>
      <c r="GF25" s="252"/>
      <c r="GG25" s="252"/>
      <c r="GH25" s="252"/>
      <c r="GI25" s="252"/>
      <c r="GJ25" s="252"/>
      <c r="GK25" s="252"/>
      <c r="GL25" s="252"/>
      <c r="GM25" s="252"/>
      <c r="GN25" s="252"/>
      <c r="GO25" s="252"/>
      <c r="GP25" s="252"/>
      <c r="GQ25" s="252"/>
      <c r="GR25" s="252"/>
      <c r="GS25" s="252"/>
      <c r="GT25" s="252"/>
      <c r="GU25" s="252"/>
      <c r="GV25" s="252"/>
      <c r="GW25" s="252"/>
      <c r="GX25" s="252"/>
      <c r="GY25" s="252"/>
      <c r="GZ25" s="252"/>
      <c r="HA25" s="252"/>
      <c r="HB25" s="252"/>
      <c r="HC25" s="252"/>
      <c r="HD25" s="252"/>
      <c r="HE25" s="252"/>
      <c r="HF25" s="252"/>
      <c r="HG25" s="252"/>
      <c r="HH25" s="252"/>
      <c r="HI25" s="252"/>
      <c r="HJ25" s="252"/>
      <c r="HK25" s="252"/>
      <c r="HL25" s="252"/>
      <c r="HM25" s="252"/>
      <c r="HN25" s="252"/>
      <c r="HO25" s="252"/>
      <c r="HP25" s="252"/>
      <c r="HQ25" s="252"/>
    </row>
    <row r="26" spans="1:225" s="12" customFormat="1" ht="12.75">
      <c r="A26" s="206">
        <v>5</v>
      </c>
      <c r="B26" s="217" t="s">
        <v>516</v>
      </c>
      <c r="C26" s="217">
        <v>1.38</v>
      </c>
      <c r="D26" s="217">
        <v>1.38</v>
      </c>
      <c r="E26" s="217" t="s">
        <v>536</v>
      </c>
      <c r="F26" s="217" t="s">
        <v>5</v>
      </c>
      <c r="G26" s="217">
        <v>1975</v>
      </c>
      <c r="H26" s="217">
        <v>4</v>
      </c>
      <c r="I26" s="52"/>
      <c r="J26" s="53"/>
      <c r="K26" s="53"/>
      <c r="L26" s="53"/>
      <c r="M26" s="229" t="s">
        <v>633</v>
      </c>
      <c r="N26" s="54"/>
      <c r="O26" s="55"/>
      <c r="P26" s="50"/>
      <c r="Q26" s="51"/>
      <c r="R26" s="51"/>
      <c r="S26" s="51"/>
      <c r="T26" s="51"/>
      <c r="U26" s="51"/>
      <c r="V26" s="36"/>
      <c r="W26" s="36"/>
      <c r="X26" s="56"/>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252"/>
      <c r="BB26" s="252"/>
      <c r="BC26" s="252"/>
      <c r="BD26" s="252"/>
      <c r="BE26" s="252"/>
      <c r="BF26" s="252"/>
      <c r="BG26" s="252"/>
      <c r="BH26" s="252"/>
      <c r="BI26" s="252"/>
      <c r="BJ26" s="252"/>
      <c r="BK26" s="252"/>
      <c r="BL26" s="252"/>
      <c r="BM26" s="252"/>
      <c r="BN26" s="252"/>
      <c r="BO26" s="252"/>
      <c r="BP26" s="252"/>
      <c r="BQ26" s="252"/>
      <c r="BR26" s="252"/>
      <c r="BS26" s="252"/>
      <c r="BT26" s="252"/>
      <c r="BU26" s="252"/>
      <c r="BV26" s="252"/>
      <c r="BW26" s="252"/>
      <c r="BX26" s="252"/>
      <c r="BY26" s="252"/>
      <c r="BZ26" s="252"/>
      <c r="CA26" s="252"/>
      <c r="CB26" s="252"/>
      <c r="CC26" s="252"/>
      <c r="CD26" s="252"/>
      <c r="CE26" s="252"/>
      <c r="CF26" s="252"/>
      <c r="CG26" s="252"/>
      <c r="CH26" s="252"/>
      <c r="CI26" s="252"/>
      <c r="CJ26" s="252"/>
      <c r="CK26" s="252"/>
      <c r="CL26" s="252"/>
      <c r="CM26" s="252"/>
      <c r="CN26" s="252"/>
      <c r="CO26" s="252"/>
      <c r="CP26" s="252"/>
      <c r="CQ26" s="252"/>
      <c r="CR26" s="252"/>
      <c r="CS26" s="252"/>
      <c r="CT26" s="252"/>
      <c r="CU26" s="252"/>
      <c r="CV26" s="252"/>
      <c r="CW26" s="252"/>
      <c r="CX26" s="252"/>
      <c r="CY26" s="252"/>
      <c r="CZ26" s="252"/>
      <c r="DA26" s="252"/>
      <c r="DB26" s="252"/>
      <c r="DC26" s="252"/>
      <c r="DD26" s="252"/>
      <c r="DE26" s="252"/>
      <c r="DF26" s="252"/>
      <c r="DG26" s="252"/>
      <c r="DH26" s="252"/>
      <c r="DI26" s="252"/>
      <c r="DJ26" s="252"/>
      <c r="DK26" s="252"/>
      <c r="DL26" s="252"/>
      <c r="DM26" s="252"/>
      <c r="DN26" s="252"/>
      <c r="DO26" s="252"/>
      <c r="DP26" s="252"/>
      <c r="DQ26" s="252"/>
      <c r="DR26" s="252"/>
      <c r="DS26" s="252"/>
      <c r="DT26" s="252"/>
      <c r="DU26" s="252"/>
      <c r="DV26" s="252"/>
      <c r="DW26" s="252"/>
      <c r="DX26" s="252"/>
      <c r="DY26" s="252"/>
      <c r="DZ26" s="252"/>
      <c r="EA26" s="252"/>
      <c r="EB26" s="252"/>
      <c r="EC26" s="252"/>
      <c r="ED26" s="252"/>
      <c r="EE26" s="252"/>
      <c r="EF26" s="252"/>
      <c r="EG26" s="252"/>
      <c r="EH26" s="252"/>
      <c r="EI26" s="252"/>
      <c r="EJ26" s="252"/>
      <c r="EK26" s="252"/>
      <c r="EL26" s="252"/>
      <c r="EM26" s="252"/>
      <c r="EN26" s="252"/>
      <c r="EO26" s="252"/>
      <c r="EP26" s="252"/>
      <c r="EQ26" s="252"/>
      <c r="ER26" s="252"/>
      <c r="ES26" s="252"/>
      <c r="ET26" s="252"/>
      <c r="EU26" s="252"/>
      <c r="EV26" s="252"/>
      <c r="EW26" s="252"/>
      <c r="EX26" s="252"/>
      <c r="EY26" s="252"/>
      <c r="EZ26" s="252"/>
      <c r="FA26" s="252"/>
      <c r="FB26" s="252"/>
      <c r="FC26" s="252"/>
      <c r="FD26" s="252"/>
      <c r="FE26" s="252"/>
      <c r="FF26" s="252"/>
      <c r="FG26" s="252"/>
      <c r="FH26" s="252"/>
      <c r="FI26" s="252"/>
      <c r="FJ26" s="252"/>
      <c r="FK26" s="252"/>
      <c r="FL26" s="252"/>
      <c r="FM26" s="252"/>
      <c r="FN26" s="252"/>
      <c r="FO26" s="252"/>
      <c r="FP26" s="252"/>
      <c r="FQ26" s="252"/>
      <c r="FR26" s="252"/>
      <c r="FS26" s="252"/>
      <c r="FT26" s="252"/>
      <c r="FU26" s="252"/>
      <c r="FV26" s="252"/>
      <c r="FW26" s="252"/>
      <c r="FX26" s="252"/>
      <c r="FY26" s="252"/>
      <c r="FZ26" s="252"/>
      <c r="GA26" s="252"/>
      <c r="GB26" s="252"/>
      <c r="GC26" s="252"/>
      <c r="GD26" s="252"/>
      <c r="GE26" s="252"/>
      <c r="GF26" s="252"/>
      <c r="GG26" s="252"/>
      <c r="GH26" s="252"/>
      <c r="GI26" s="252"/>
      <c r="GJ26" s="252"/>
      <c r="GK26" s="252"/>
      <c r="GL26" s="252"/>
      <c r="GM26" s="252"/>
      <c r="GN26" s="252"/>
      <c r="GO26" s="252"/>
      <c r="GP26" s="252"/>
      <c r="GQ26" s="252"/>
      <c r="GR26" s="252"/>
      <c r="GS26" s="252"/>
      <c r="GT26" s="252"/>
      <c r="GU26" s="252"/>
      <c r="GV26" s="252"/>
      <c r="GW26" s="252"/>
      <c r="GX26" s="252"/>
      <c r="GY26" s="252"/>
      <c r="GZ26" s="252"/>
      <c r="HA26" s="252"/>
      <c r="HB26" s="252"/>
      <c r="HC26" s="252"/>
      <c r="HD26" s="252"/>
      <c r="HE26" s="252"/>
      <c r="HF26" s="252"/>
      <c r="HG26" s="252"/>
      <c r="HH26" s="252"/>
      <c r="HI26" s="252"/>
      <c r="HJ26" s="252"/>
      <c r="HK26" s="252"/>
      <c r="HL26" s="252"/>
      <c r="HM26" s="252"/>
      <c r="HN26" s="252"/>
      <c r="HO26" s="252"/>
      <c r="HP26" s="252"/>
      <c r="HQ26" s="252"/>
    </row>
    <row r="27" spans="1:225" s="12" customFormat="1" ht="12.75">
      <c r="A27" s="206">
        <v>5</v>
      </c>
      <c r="B27" s="217" t="s">
        <v>517</v>
      </c>
      <c r="C27" s="217">
        <v>1.67</v>
      </c>
      <c r="D27" s="217">
        <v>1.67</v>
      </c>
      <c r="E27" s="217" t="s">
        <v>537</v>
      </c>
      <c r="F27" s="217" t="s">
        <v>5</v>
      </c>
      <c r="G27" s="217">
        <v>1960</v>
      </c>
      <c r="H27" s="217">
        <v>6</v>
      </c>
      <c r="I27" s="52"/>
      <c r="J27" s="53"/>
      <c r="K27" s="53"/>
      <c r="L27" s="53"/>
      <c r="M27" s="229" t="s">
        <v>632</v>
      </c>
      <c r="N27" s="54"/>
      <c r="O27" s="55"/>
      <c r="P27" s="50"/>
      <c r="Q27" s="51"/>
      <c r="R27" s="51"/>
      <c r="S27" s="51"/>
      <c r="T27" s="51"/>
      <c r="U27" s="51"/>
      <c r="V27" s="36"/>
      <c r="W27" s="36"/>
      <c r="X27" s="56"/>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2"/>
      <c r="BL27" s="252"/>
      <c r="BM27" s="252"/>
      <c r="BN27" s="252"/>
      <c r="BO27" s="252"/>
      <c r="BP27" s="252"/>
      <c r="BQ27" s="252"/>
      <c r="BR27" s="252"/>
      <c r="BS27" s="252"/>
      <c r="BT27" s="252"/>
      <c r="BU27" s="252"/>
      <c r="BV27" s="252"/>
      <c r="BW27" s="252"/>
      <c r="BX27" s="252"/>
      <c r="BY27" s="252"/>
      <c r="BZ27" s="252"/>
      <c r="CA27" s="252"/>
      <c r="CB27" s="252"/>
      <c r="CC27" s="252"/>
      <c r="CD27" s="252"/>
      <c r="CE27" s="252"/>
      <c r="CF27" s="252"/>
      <c r="CG27" s="252"/>
      <c r="CH27" s="252"/>
      <c r="CI27" s="252"/>
      <c r="CJ27" s="252"/>
      <c r="CK27" s="252"/>
      <c r="CL27" s="252"/>
      <c r="CM27" s="252"/>
      <c r="CN27" s="252"/>
      <c r="CO27" s="252"/>
      <c r="CP27" s="252"/>
      <c r="CQ27" s="252"/>
      <c r="CR27" s="252"/>
      <c r="CS27" s="252"/>
      <c r="CT27" s="252"/>
      <c r="CU27" s="252"/>
      <c r="CV27" s="252"/>
      <c r="CW27" s="252"/>
      <c r="CX27" s="252"/>
      <c r="CY27" s="252"/>
      <c r="CZ27" s="252"/>
      <c r="DA27" s="252"/>
      <c r="DB27" s="252"/>
      <c r="DC27" s="252"/>
      <c r="DD27" s="252"/>
      <c r="DE27" s="252"/>
      <c r="DF27" s="252"/>
      <c r="DG27" s="252"/>
      <c r="DH27" s="252"/>
      <c r="DI27" s="252"/>
      <c r="DJ27" s="252"/>
      <c r="DK27" s="252"/>
      <c r="DL27" s="252"/>
      <c r="DM27" s="252"/>
      <c r="DN27" s="252"/>
      <c r="DO27" s="252"/>
      <c r="DP27" s="252"/>
      <c r="DQ27" s="252"/>
      <c r="DR27" s="252"/>
      <c r="DS27" s="252"/>
      <c r="DT27" s="252"/>
      <c r="DU27" s="252"/>
      <c r="DV27" s="252"/>
      <c r="DW27" s="252"/>
      <c r="DX27" s="252"/>
      <c r="DY27" s="252"/>
      <c r="DZ27" s="252"/>
      <c r="EA27" s="252"/>
      <c r="EB27" s="252"/>
      <c r="EC27" s="252"/>
      <c r="ED27" s="252"/>
      <c r="EE27" s="252"/>
      <c r="EF27" s="252"/>
      <c r="EG27" s="252"/>
      <c r="EH27" s="252"/>
      <c r="EI27" s="252"/>
      <c r="EJ27" s="252"/>
      <c r="EK27" s="252"/>
      <c r="EL27" s="252"/>
      <c r="EM27" s="252"/>
      <c r="EN27" s="252"/>
      <c r="EO27" s="252"/>
      <c r="EP27" s="252"/>
      <c r="EQ27" s="252"/>
      <c r="ER27" s="252"/>
      <c r="ES27" s="252"/>
      <c r="ET27" s="252"/>
      <c r="EU27" s="252"/>
      <c r="EV27" s="252"/>
      <c r="EW27" s="252"/>
      <c r="EX27" s="252"/>
      <c r="EY27" s="252"/>
      <c r="EZ27" s="252"/>
      <c r="FA27" s="252"/>
      <c r="FB27" s="252"/>
      <c r="FC27" s="252"/>
      <c r="FD27" s="252"/>
      <c r="FE27" s="252"/>
      <c r="FF27" s="252"/>
      <c r="FG27" s="252"/>
      <c r="FH27" s="252"/>
      <c r="FI27" s="252"/>
      <c r="FJ27" s="252"/>
      <c r="FK27" s="252"/>
      <c r="FL27" s="252"/>
      <c r="FM27" s="252"/>
      <c r="FN27" s="252"/>
      <c r="FO27" s="252"/>
      <c r="FP27" s="252"/>
      <c r="FQ27" s="252"/>
      <c r="FR27" s="252"/>
      <c r="FS27" s="252"/>
      <c r="FT27" s="252"/>
      <c r="FU27" s="252"/>
      <c r="FV27" s="252"/>
      <c r="FW27" s="252"/>
      <c r="FX27" s="252"/>
      <c r="FY27" s="252"/>
      <c r="FZ27" s="252"/>
      <c r="GA27" s="252"/>
      <c r="GB27" s="252"/>
      <c r="GC27" s="252"/>
      <c r="GD27" s="252"/>
      <c r="GE27" s="252"/>
      <c r="GF27" s="252"/>
      <c r="GG27" s="252"/>
      <c r="GH27" s="252"/>
      <c r="GI27" s="252"/>
      <c r="GJ27" s="252"/>
      <c r="GK27" s="252"/>
      <c r="GL27" s="252"/>
      <c r="GM27" s="252"/>
      <c r="GN27" s="252"/>
      <c r="GO27" s="252"/>
      <c r="GP27" s="252"/>
      <c r="GQ27" s="252"/>
      <c r="GR27" s="252"/>
      <c r="GS27" s="252"/>
      <c r="GT27" s="252"/>
      <c r="GU27" s="252"/>
      <c r="GV27" s="252"/>
      <c r="GW27" s="252"/>
      <c r="GX27" s="252"/>
      <c r="GY27" s="252"/>
      <c r="GZ27" s="252"/>
      <c r="HA27" s="252"/>
      <c r="HB27" s="252"/>
      <c r="HC27" s="252"/>
      <c r="HD27" s="252"/>
      <c r="HE27" s="252"/>
      <c r="HF27" s="252"/>
      <c r="HG27" s="252"/>
      <c r="HH27" s="252"/>
      <c r="HI27" s="252"/>
      <c r="HJ27" s="252"/>
      <c r="HK27" s="252"/>
      <c r="HL27" s="252"/>
      <c r="HM27" s="252"/>
      <c r="HN27" s="252"/>
      <c r="HO27" s="252"/>
      <c r="HP27" s="252"/>
      <c r="HQ27" s="252"/>
    </row>
    <row r="28" spans="1:225" s="239" customFormat="1" ht="12.75">
      <c r="A28" s="227">
        <v>5</v>
      </c>
      <c r="B28" s="228" t="s">
        <v>518</v>
      </c>
      <c r="C28" s="228">
        <v>5.65</v>
      </c>
      <c r="D28" s="228">
        <v>5.65</v>
      </c>
      <c r="E28" s="228"/>
      <c r="F28" s="228" t="s">
        <v>5</v>
      </c>
      <c r="G28" s="228"/>
      <c r="H28" s="228"/>
      <c r="I28" s="232"/>
      <c r="J28" s="231"/>
      <c r="K28" s="231"/>
      <c r="L28" s="231"/>
      <c r="M28" s="217"/>
      <c r="N28" s="234"/>
      <c r="O28" s="235"/>
      <c r="P28" s="236"/>
      <c r="Q28" s="237"/>
      <c r="R28" s="237"/>
      <c r="S28" s="237"/>
      <c r="T28" s="237"/>
      <c r="U28" s="237"/>
      <c r="V28" s="233"/>
      <c r="W28" s="233"/>
      <c r="X28" s="238"/>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c r="FF28" s="73"/>
      <c r="FG28" s="73"/>
      <c r="FH28" s="73"/>
      <c r="FI28" s="73"/>
      <c r="FJ28" s="73"/>
      <c r="FK28" s="73"/>
      <c r="FL28" s="73"/>
      <c r="FM28" s="73"/>
      <c r="FN28" s="73"/>
      <c r="FO28" s="73"/>
      <c r="FP28" s="73"/>
      <c r="FQ28" s="73"/>
      <c r="FR28" s="73"/>
      <c r="FS28" s="73"/>
      <c r="FT28" s="73"/>
      <c r="FU28" s="73"/>
      <c r="FV28" s="73"/>
      <c r="FW28" s="73"/>
      <c r="FX28" s="73"/>
      <c r="FY28" s="73"/>
      <c r="FZ28" s="73"/>
      <c r="GA28" s="73"/>
      <c r="GB28" s="73"/>
      <c r="GC28" s="73"/>
      <c r="GD28" s="73"/>
      <c r="GE28" s="73"/>
      <c r="GF28" s="73"/>
      <c r="GG28" s="73"/>
      <c r="GH28" s="73"/>
      <c r="GI28" s="73"/>
      <c r="GJ28" s="73"/>
      <c r="GK28" s="73"/>
      <c r="GL28" s="73"/>
      <c r="GM28" s="73"/>
      <c r="GN28" s="73"/>
      <c r="GO28" s="73"/>
      <c r="GP28" s="73"/>
      <c r="GQ28" s="73"/>
      <c r="GR28" s="73"/>
      <c r="GS28" s="73"/>
      <c r="GT28" s="73"/>
      <c r="GU28" s="73"/>
      <c r="GV28" s="73"/>
      <c r="GW28" s="73"/>
      <c r="GX28" s="73"/>
      <c r="GY28" s="73"/>
      <c r="GZ28" s="73"/>
      <c r="HA28" s="73"/>
      <c r="HB28" s="73"/>
      <c r="HC28" s="73"/>
      <c r="HD28" s="73"/>
      <c r="HE28" s="73"/>
      <c r="HF28" s="73"/>
      <c r="HG28" s="73"/>
      <c r="HH28" s="73"/>
      <c r="HI28" s="73"/>
      <c r="HJ28" s="73"/>
      <c r="HK28" s="73"/>
      <c r="HL28" s="73"/>
      <c r="HM28" s="73"/>
      <c r="HN28" s="73"/>
      <c r="HO28" s="73"/>
      <c r="HP28" s="73"/>
      <c r="HQ28" s="73"/>
    </row>
    <row r="29" spans="1:225" ht="12.75">
      <c r="A29" s="206">
        <v>2</v>
      </c>
      <c r="B29" s="217"/>
      <c r="C29" s="217">
        <v>0.47</v>
      </c>
      <c r="D29" s="217">
        <v>0.47</v>
      </c>
      <c r="E29" s="217" t="s">
        <v>538</v>
      </c>
      <c r="F29" s="217" t="s">
        <v>5</v>
      </c>
      <c r="G29" s="217">
        <v>1960</v>
      </c>
      <c r="H29" s="217">
        <v>8</v>
      </c>
      <c r="I29" s="59"/>
      <c r="J29" s="57"/>
      <c r="K29" s="57"/>
      <c r="L29" s="57">
        <v>0</v>
      </c>
      <c r="M29" s="229" t="s">
        <v>633</v>
      </c>
      <c r="N29" s="60"/>
      <c r="O29" s="61"/>
      <c r="P29" s="75"/>
      <c r="Q29" s="38"/>
      <c r="R29" s="38"/>
      <c r="S29" s="38"/>
      <c r="T29" s="38"/>
      <c r="U29" s="38"/>
      <c r="V29" s="37"/>
      <c r="W29" s="37"/>
      <c r="X29" s="62"/>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row>
    <row r="30" spans="1:225" ht="12.75">
      <c r="A30" s="206">
        <v>160</v>
      </c>
      <c r="B30" s="217" t="s">
        <v>4</v>
      </c>
      <c r="C30" s="217">
        <v>14.57</v>
      </c>
      <c r="D30" s="217">
        <v>14.57</v>
      </c>
      <c r="E30" s="229" t="s">
        <v>672</v>
      </c>
      <c r="F30" s="217" t="s">
        <v>598</v>
      </c>
      <c r="G30" s="217">
        <v>1700</v>
      </c>
      <c r="H30" s="217">
        <v>2</v>
      </c>
      <c r="I30" s="59"/>
      <c r="J30" s="57"/>
      <c r="K30" s="57"/>
      <c r="L30" s="57"/>
      <c r="M30" s="229" t="s">
        <v>633</v>
      </c>
      <c r="N30" s="60"/>
      <c r="O30" s="61"/>
      <c r="P30" s="75"/>
      <c r="Q30" s="38"/>
      <c r="R30" s="38"/>
      <c r="S30" s="38"/>
      <c r="T30" s="38"/>
      <c r="U30" s="38"/>
      <c r="V30" s="37"/>
      <c r="W30" s="37"/>
      <c r="X30" s="62"/>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row>
    <row r="31" spans="1:225" ht="12.75">
      <c r="A31" s="206">
        <v>160</v>
      </c>
      <c r="B31" s="217" t="s">
        <v>514</v>
      </c>
      <c r="C31" s="217">
        <v>0.97</v>
      </c>
      <c r="D31" s="217">
        <v>0.97</v>
      </c>
      <c r="E31" s="217" t="s">
        <v>538</v>
      </c>
      <c r="F31" s="217" t="s">
        <v>5</v>
      </c>
      <c r="G31" s="217">
        <v>1935</v>
      </c>
      <c r="H31" s="217">
        <v>6</v>
      </c>
      <c r="I31" s="59"/>
      <c r="J31" s="57"/>
      <c r="K31" s="57"/>
      <c r="L31" s="57"/>
      <c r="M31" s="229" t="s">
        <v>633</v>
      </c>
      <c r="N31" s="60"/>
      <c r="O31" s="61"/>
      <c r="P31" s="75"/>
      <c r="Q31" s="38"/>
      <c r="R31" s="38"/>
      <c r="S31" s="38"/>
      <c r="T31" s="38"/>
      <c r="U31" s="38"/>
      <c r="V31" s="37"/>
      <c r="W31" s="37"/>
      <c r="X31" s="62"/>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row>
    <row r="32" spans="1:225" ht="12.75">
      <c r="A32" s="206">
        <v>161</v>
      </c>
      <c r="B32" s="217" t="s">
        <v>4</v>
      </c>
      <c r="C32" s="217">
        <v>0.75</v>
      </c>
      <c r="D32" s="217">
        <v>0.75</v>
      </c>
      <c r="E32" s="217" t="s">
        <v>645</v>
      </c>
      <c r="F32" s="217" t="s">
        <v>5</v>
      </c>
      <c r="G32" s="217">
        <v>1900</v>
      </c>
      <c r="H32" s="217" t="s">
        <v>604</v>
      </c>
      <c r="I32" s="59"/>
      <c r="J32" s="57"/>
      <c r="K32" s="57"/>
      <c r="L32" s="57"/>
      <c r="M32" s="229" t="s">
        <v>632</v>
      </c>
      <c r="N32" s="60"/>
      <c r="O32" s="61"/>
      <c r="P32" s="75"/>
      <c r="Q32" s="38"/>
      <c r="R32" s="38"/>
      <c r="S32" s="38"/>
      <c r="T32" s="38"/>
      <c r="U32" s="38"/>
      <c r="V32" s="37"/>
      <c r="W32" s="37"/>
      <c r="X32" s="62"/>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row>
    <row r="33" spans="1:225" ht="12.75">
      <c r="A33" s="206">
        <v>161</v>
      </c>
      <c r="B33" s="217" t="s">
        <v>514</v>
      </c>
      <c r="C33" s="217">
        <v>0.57</v>
      </c>
      <c r="D33" s="217">
        <v>0.57</v>
      </c>
      <c r="E33" s="217" t="s">
        <v>539</v>
      </c>
      <c r="F33" s="217" t="s">
        <v>5</v>
      </c>
      <c r="G33" s="217">
        <v>1964</v>
      </c>
      <c r="H33" s="249"/>
      <c r="I33" s="59"/>
      <c r="J33" s="57"/>
      <c r="K33" s="57"/>
      <c r="L33" s="57"/>
      <c r="M33" s="229" t="s">
        <v>632</v>
      </c>
      <c r="N33" s="60"/>
      <c r="O33" s="61"/>
      <c r="P33" s="75"/>
      <c r="Q33" s="38"/>
      <c r="R33" s="38"/>
      <c r="S33" s="38"/>
      <c r="T33" s="38"/>
      <c r="U33" s="38"/>
      <c r="V33" s="37"/>
      <c r="W33" s="37"/>
      <c r="X33" s="62"/>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row>
    <row r="34" spans="1:225" s="239" customFormat="1" ht="12.75">
      <c r="A34" s="227">
        <v>161</v>
      </c>
      <c r="B34" s="228" t="s">
        <v>515</v>
      </c>
      <c r="C34" s="228">
        <v>1.25</v>
      </c>
      <c r="D34" s="228">
        <v>1.25</v>
      </c>
      <c r="E34" s="228" t="s">
        <v>641</v>
      </c>
      <c r="F34" s="228" t="s">
        <v>5</v>
      </c>
      <c r="G34" s="228"/>
      <c r="H34" s="228"/>
      <c r="I34" s="232"/>
      <c r="J34" s="231"/>
      <c r="K34" s="231"/>
      <c r="L34" s="231"/>
      <c r="M34" s="228"/>
      <c r="N34" s="234"/>
      <c r="O34" s="235"/>
      <c r="P34" s="236"/>
      <c r="Q34" s="237"/>
      <c r="R34" s="237"/>
      <c r="S34" s="237"/>
      <c r="T34" s="237"/>
      <c r="U34" s="237"/>
      <c r="V34" s="233"/>
      <c r="W34" s="233"/>
      <c r="X34" s="238"/>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c r="FG34" s="73"/>
      <c r="FH34" s="73"/>
      <c r="FI34" s="73"/>
      <c r="FJ34" s="73"/>
      <c r="FK34" s="73"/>
      <c r="FL34" s="73"/>
      <c r="FM34" s="73"/>
      <c r="FN34" s="73"/>
      <c r="FO34" s="73"/>
      <c r="FP34" s="73"/>
      <c r="FQ34" s="73"/>
      <c r="FR34" s="73"/>
      <c r="FS34" s="73"/>
      <c r="FT34" s="73"/>
      <c r="FU34" s="73"/>
      <c r="FV34" s="73"/>
      <c r="FW34" s="73"/>
      <c r="FX34" s="73"/>
      <c r="FY34" s="73"/>
      <c r="FZ34" s="73"/>
      <c r="GA34" s="73"/>
      <c r="GB34" s="73"/>
      <c r="GC34" s="73"/>
      <c r="GD34" s="73"/>
      <c r="GE34" s="73"/>
      <c r="GF34" s="73"/>
      <c r="GG34" s="73"/>
      <c r="GH34" s="73"/>
      <c r="GI34" s="73"/>
      <c r="GJ34" s="73"/>
      <c r="GK34" s="73"/>
      <c r="GL34" s="73"/>
      <c r="GM34" s="73"/>
      <c r="GN34" s="73"/>
      <c r="GO34" s="73"/>
      <c r="GP34" s="73"/>
      <c r="GQ34" s="73"/>
      <c r="GR34" s="73"/>
      <c r="GS34" s="73"/>
      <c r="GT34" s="73"/>
      <c r="GU34" s="73"/>
      <c r="GV34" s="73"/>
      <c r="GW34" s="73"/>
      <c r="GX34" s="73"/>
      <c r="GY34" s="73"/>
      <c r="GZ34" s="73"/>
      <c r="HA34" s="73"/>
      <c r="HB34" s="73"/>
      <c r="HC34" s="73"/>
      <c r="HD34" s="73"/>
      <c r="HE34" s="73"/>
      <c r="HF34" s="73"/>
      <c r="HG34" s="73"/>
      <c r="HH34" s="73"/>
      <c r="HI34" s="73"/>
      <c r="HJ34" s="73"/>
      <c r="HK34" s="73"/>
      <c r="HL34" s="73"/>
      <c r="HM34" s="73"/>
      <c r="HN34" s="73"/>
      <c r="HO34" s="73"/>
      <c r="HP34" s="73"/>
      <c r="HQ34" s="73"/>
    </row>
    <row r="35" spans="1:24" s="73" customFormat="1" ht="12.75">
      <c r="A35" s="250">
        <v>157</v>
      </c>
      <c r="B35" s="218"/>
      <c r="C35" s="218">
        <v>8.98</v>
      </c>
      <c r="D35" s="218">
        <v>8.98</v>
      </c>
      <c r="E35" s="217" t="s">
        <v>540</v>
      </c>
      <c r="F35" s="218" t="s">
        <v>5</v>
      </c>
      <c r="G35" s="218">
        <v>1957</v>
      </c>
      <c r="H35" s="218" t="s">
        <v>605</v>
      </c>
      <c r="I35" s="220"/>
      <c r="J35" s="219"/>
      <c r="K35" s="219"/>
      <c r="L35" s="219"/>
      <c r="M35" s="217" t="s">
        <v>632</v>
      </c>
      <c r="N35" s="222"/>
      <c r="O35" s="223"/>
      <c r="P35" s="224"/>
      <c r="Q35" s="225"/>
      <c r="R35" s="225"/>
      <c r="S35" s="225"/>
      <c r="T35" s="225"/>
      <c r="U35" s="225"/>
      <c r="V35" s="221"/>
      <c r="W35" s="221"/>
      <c r="X35" s="226"/>
    </row>
    <row r="36" spans="1:225" ht="12.75">
      <c r="A36" s="206">
        <v>170</v>
      </c>
      <c r="B36" s="217"/>
      <c r="C36" s="217">
        <v>1.68</v>
      </c>
      <c r="D36" s="217">
        <v>1.68</v>
      </c>
      <c r="E36" s="217" t="s">
        <v>541</v>
      </c>
      <c r="F36" s="217" t="s">
        <v>5</v>
      </c>
      <c r="G36" s="217">
        <v>1987</v>
      </c>
      <c r="H36" s="217" t="s">
        <v>606</v>
      </c>
      <c r="I36" s="59"/>
      <c r="J36" s="57"/>
      <c r="K36" s="57"/>
      <c r="L36" s="57"/>
      <c r="M36" s="229" t="s">
        <v>632</v>
      </c>
      <c r="N36" s="60"/>
      <c r="O36" s="61"/>
      <c r="P36" s="75"/>
      <c r="Q36" s="38"/>
      <c r="R36" s="38"/>
      <c r="S36" s="38"/>
      <c r="T36" s="38"/>
      <c r="U36" s="38"/>
      <c r="V36" s="37"/>
      <c r="W36" s="37"/>
      <c r="X36" s="62"/>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3"/>
      <c r="FB36" s="73"/>
      <c r="FC36" s="73"/>
      <c r="FD36" s="73"/>
      <c r="FE36" s="73"/>
      <c r="FF36" s="73"/>
      <c r="FG36" s="73"/>
      <c r="FH36" s="73"/>
      <c r="FI36" s="73"/>
      <c r="FJ36" s="73"/>
      <c r="FK36" s="73"/>
      <c r="FL36" s="73"/>
      <c r="FM36" s="73"/>
      <c r="FN36" s="73"/>
      <c r="FO36" s="73"/>
      <c r="FP36" s="73"/>
      <c r="FQ36" s="73"/>
      <c r="FR36" s="73"/>
      <c r="FS36" s="73"/>
      <c r="FT36" s="73"/>
      <c r="FU36" s="73"/>
      <c r="FV36" s="73"/>
      <c r="FW36" s="73"/>
      <c r="FX36" s="73"/>
      <c r="FY36" s="73"/>
      <c r="FZ36" s="73"/>
      <c r="GA36" s="73"/>
      <c r="GB36" s="73"/>
      <c r="GC36" s="73"/>
      <c r="GD36" s="73"/>
      <c r="GE36" s="73"/>
      <c r="GF36" s="73"/>
      <c r="GG36" s="73"/>
      <c r="GH36" s="73"/>
      <c r="GI36" s="73"/>
      <c r="GJ36" s="73"/>
      <c r="GK36" s="73"/>
      <c r="GL36" s="73"/>
      <c r="GM36" s="73"/>
      <c r="GN36" s="73"/>
      <c r="GO36" s="73"/>
      <c r="GP36" s="73"/>
      <c r="GQ36" s="73"/>
      <c r="GR36" s="73"/>
      <c r="GS36" s="73"/>
      <c r="GT36" s="73"/>
      <c r="GU36" s="73"/>
      <c r="GV36" s="73"/>
      <c r="GW36" s="73"/>
      <c r="GX36" s="73"/>
      <c r="GY36" s="73"/>
      <c r="GZ36" s="73"/>
      <c r="HA36" s="73"/>
      <c r="HB36" s="73"/>
      <c r="HC36" s="73"/>
      <c r="HD36" s="73"/>
      <c r="HE36" s="73"/>
      <c r="HF36" s="73"/>
      <c r="HG36" s="73"/>
      <c r="HH36" s="73"/>
      <c r="HI36" s="73"/>
      <c r="HJ36" s="73"/>
      <c r="HK36" s="73"/>
      <c r="HL36" s="73"/>
      <c r="HM36" s="73"/>
      <c r="HN36" s="73"/>
      <c r="HO36" s="73"/>
      <c r="HP36" s="73"/>
      <c r="HQ36" s="73"/>
    </row>
    <row r="37" spans="1:225" ht="12.75">
      <c r="A37" s="206">
        <v>154</v>
      </c>
      <c r="B37" s="217"/>
      <c r="C37" s="217">
        <v>22.19</v>
      </c>
      <c r="D37" s="217">
        <v>22.19</v>
      </c>
      <c r="E37" s="217" t="s">
        <v>542</v>
      </c>
      <c r="F37" s="217" t="s">
        <v>5</v>
      </c>
      <c r="G37" s="217">
        <v>1961</v>
      </c>
      <c r="H37" s="217" t="s">
        <v>607</v>
      </c>
      <c r="I37" s="59"/>
      <c r="J37" s="57"/>
      <c r="K37" s="57"/>
      <c r="L37" s="57"/>
      <c r="M37" s="229" t="s">
        <v>632</v>
      </c>
      <c r="N37" s="60"/>
      <c r="O37" s="61"/>
      <c r="P37" s="75"/>
      <c r="Q37" s="38"/>
      <c r="R37" s="38"/>
      <c r="S37" s="38"/>
      <c r="T37" s="38"/>
      <c r="U37" s="38"/>
      <c r="V37" s="37"/>
      <c r="W37" s="37"/>
      <c r="X37" s="62"/>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row>
    <row r="38" spans="1:24" s="73" customFormat="1" ht="14.25" customHeight="1">
      <c r="A38" s="206">
        <v>153</v>
      </c>
      <c r="B38" s="218"/>
      <c r="C38" s="217">
        <v>1.64</v>
      </c>
      <c r="D38" s="217">
        <v>1.64</v>
      </c>
      <c r="E38" s="217" t="s">
        <v>539</v>
      </c>
      <c r="F38" s="217" t="s">
        <v>5</v>
      </c>
      <c r="G38" s="217">
        <v>1968</v>
      </c>
      <c r="H38" s="217" t="s">
        <v>608</v>
      </c>
      <c r="I38" s="220"/>
      <c r="J38" s="219"/>
      <c r="K38" s="219"/>
      <c r="L38" s="219"/>
      <c r="M38" s="229" t="s">
        <v>632</v>
      </c>
      <c r="N38" s="222"/>
      <c r="O38" s="223"/>
      <c r="P38" s="224"/>
      <c r="Q38" s="225"/>
      <c r="R38" s="225"/>
      <c r="S38" s="225"/>
      <c r="T38" s="225"/>
      <c r="U38" s="225"/>
      <c r="V38" s="221"/>
      <c r="W38" s="221"/>
      <c r="X38" s="226"/>
    </row>
    <row r="39" spans="1:225" ht="12.75">
      <c r="A39" s="206">
        <v>152</v>
      </c>
      <c r="B39" s="217" t="s">
        <v>4</v>
      </c>
      <c r="C39" s="217">
        <v>4.73</v>
      </c>
      <c r="D39" s="217">
        <v>4.73</v>
      </c>
      <c r="E39" s="217" t="s">
        <v>543</v>
      </c>
      <c r="F39" s="217" t="s">
        <v>5</v>
      </c>
      <c r="G39" s="217">
        <v>1978</v>
      </c>
      <c r="H39" s="217">
        <v>8</v>
      </c>
      <c r="I39" s="59"/>
      <c r="J39" s="57"/>
      <c r="K39" s="57"/>
      <c r="L39" s="57"/>
      <c r="M39" s="229" t="s">
        <v>632</v>
      </c>
      <c r="N39" s="60"/>
      <c r="O39" s="61"/>
      <c r="P39" s="75"/>
      <c r="Q39" s="38"/>
      <c r="R39" s="38"/>
      <c r="S39" s="38"/>
      <c r="T39" s="38"/>
      <c r="U39" s="38"/>
      <c r="V39" s="37"/>
      <c r="W39" s="37"/>
      <c r="X39" s="62"/>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row>
    <row r="40" spans="1:225" ht="12.75">
      <c r="A40" s="206">
        <v>152</v>
      </c>
      <c r="B40" s="217" t="s">
        <v>514</v>
      </c>
      <c r="C40" s="217">
        <v>3.34</v>
      </c>
      <c r="D40" s="217">
        <v>3.34</v>
      </c>
      <c r="E40" s="217" t="s">
        <v>544</v>
      </c>
      <c r="F40" s="217" t="s">
        <v>5</v>
      </c>
      <c r="G40" s="217">
        <v>1925</v>
      </c>
      <c r="H40" s="217">
        <v>4</v>
      </c>
      <c r="I40" s="59"/>
      <c r="J40" s="57"/>
      <c r="K40" s="57"/>
      <c r="L40" s="57"/>
      <c r="M40" s="229" t="s">
        <v>633</v>
      </c>
      <c r="N40" s="60"/>
      <c r="O40" s="61"/>
      <c r="P40" s="75"/>
      <c r="Q40" s="38"/>
      <c r="R40" s="38"/>
      <c r="S40" s="38"/>
      <c r="T40" s="38"/>
      <c r="U40" s="38"/>
      <c r="V40" s="37"/>
      <c r="W40" s="37"/>
      <c r="X40" s="62"/>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73"/>
      <c r="EQ40" s="73"/>
      <c r="ER40" s="73"/>
      <c r="ES40" s="73"/>
      <c r="ET40" s="73"/>
      <c r="EU40" s="73"/>
      <c r="EV40" s="73"/>
      <c r="EW40" s="73"/>
      <c r="EX40" s="73"/>
      <c r="EY40" s="73"/>
      <c r="EZ40" s="73"/>
      <c r="FA40" s="73"/>
      <c r="FB40" s="73"/>
      <c r="FC40" s="73"/>
      <c r="FD40" s="73"/>
      <c r="FE40" s="73"/>
      <c r="FF40" s="73"/>
      <c r="FG40" s="73"/>
      <c r="FH40" s="73"/>
      <c r="FI40" s="73"/>
      <c r="FJ40" s="73"/>
      <c r="FK40" s="73"/>
      <c r="FL40" s="73"/>
      <c r="FM40" s="73"/>
      <c r="FN40" s="73"/>
      <c r="FO40" s="73"/>
      <c r="FP40" s="73"/>
      <c r="FQ40" s="73"/>
      <c r="FR40" s="73"/>
      <c r="FS40" s="73"/>
      <c r="FT40" s="73"/>
      <c r="FU40" s="73"/>
      <c r="FV40" s="73"/>
      <c r="FW40" s="73"/>
      <c r="FX40" s="73"/>
      <c r="FY40" s="73"/>
      <c r="FZ40" s="73"/>
      <c r="GA40" s="73"/>
      <c r="GB40" s="73"/>
      <c r="GC40" s="73"/>
      <c r="GD40" s="73"/>
      <c r="GE40" s="73"/>
      <c r="GF40" s="73"/>
      <c r="GG40" s="73"/>
      <c r="GH40" s="73"/>
      <c r="GI40" s="73"/>
      <c r="GJ40" s="73"/>
      <c r="GK40" s="73"/>
      <c r="GL40" s="73"/>
      <c r="GM40" s="73"/>
      <c r="GN40" s="73"/>
      <c r="GO40" s="73"/>
      <c r="GP40" s="73"/>
      <c r="GQ40" s="73"/>
      <c r="GR40" s="73"/>
      <c r="GS40" s="73"/>
      <c r="GT40" s="73"/>
      <c r="GU40" s="73"/>
      <c r="GV40" s="73"/>
      <c r="GW40" s="73"/>
      <c r="GX40" s="73"/>
      <c r="GY40" s="73"/>
      <c r="GZ40" s="73"/>
      <c r="HA40" s="73"/>
      <c r="HB40" s="73"/>
      <c r="HC40" s="73"/>
      <c r="HD40" s="73"/>
      <c r="HE40" s="73"/>
      <c r="HF40" s="73"/>
      <c r="HG40" s="73"/>
      <c r="HH40" s="73"/>
      <c r="HI40" s="73"/>
      <c r="HJ40" s="73"/>
      <c r="HK40" s="73"/>
      <c r="HL40" s="73"/>
      <c r="HM40" s="73"/>
      <c r="HN40" s="73"/>
      <c r="HO40" s="73"/>
      <c r="HP40" s="73"/>
      <c r="HQ40" s="73"/>
    </row>
    <row r="41" spans="1:225" ht="12.75">
      <c r="A41" s="206">
        <v>152</v>
      </c>
      <c r="B41" s="217" t="s">
        <v>515</v>
      </c>
      <c r="C41" s="217">
        <v>1.95</v>
      </c>
      <c r="D41" s="217">
        <v>1.95</v>
      </c>
      <c r="E41" s="217" t="s">
        <v>545</v>
      </c>
      <c r="F41" s="217" t="s">
        <v>5</v>
      </c>
      <c r="G41" s="217">
        <v>1995</v>
      </c>
      <c r="H41" s="217">
        <v>4</v>
      </c>
      <c r="I41" s="59"/>
      <c r="J41" s="57"/>
      <c r="K41" s="57"/>
      <c r="L41" s="57"/>
      <c r="M41" s="229" t="s">
        <v>633</v>
      </c>
      <c r="N41" s="60"/>
      <c r="O41" s="61"/>
      <c r="P41" s="75"/>
      <c r="Q41" s="38"/>
      <c r="R41" s="38"/>
      <c r="S41" s="38"/>
      <c r="T41" s="38"/>
      <c r="U41" s="38"/>
      <c r="V41" s="37"/>
      <c r="W41" s="37"/>
      <c r="X41" s="62"/>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c r="EW41" s="73"/>
      <c r="EX41" s="73"/>
      <c r="EY41" s="73"/>
      <c r="EZ41" s="73"/>
      <c r="FA41" s="73"/>
      <c r="FB41" s="73"/>
      <c r="FC41" s="73"/>
      <c r="FD41" s="73"/>
      <c r="FE41" s="73"/>
      <c r="FF41" s="73"/>
      <c r="FG41" s="73"/>
      <c r="FH41" s="73"/>
      <c r="FI41" s="73"/>
      <c r="FJ41" s="73"/>
      <c r="FK41" s="73"/>
      <c r="FL41" s="73"/>
      <c r="FM41" s="73"/>
      <c r="FN41" s="73"/>
      <c r="FO41" s="73"/>
      <c r="FP41" s="73"/>
      <c r="FQ41" s="73"/>
      <c r="FR41" s="73"/>
      <c r="FS41" s="73"/>
      <c r="FT41" s="73"/>
      <c r="FU41" s="73"/>
      <c r="FV41" s="73"/>
      <c r="FW41" s="73"/>
      <c r="FX41" s="73"/>
      <c r="FY41" s="73"/>
      <c r="FZ41" s="73"/>
      <c r="GA41" s="73"/>
      <c r="GB41" s="73"/>
      <c r="GC41" s="73"/>
      <c r="GD41" s="73"/>
      <c r="GE41" s="73"/>
      <c r="GF41" s="73"/>
      <c r="GG41" s="73"/>
      <c r="GH41" s="73"/>
      <c r="GI41" s="73"/>
      <c r="GJ41" s="73"/>
      <c r="GK41" s="73"/>
      <c r="GL41" s="73"/>
      <c r="GM41" s="73"/>
      <c r="GN41" s="73"/>
      <c r="GO41" s="73"/>
      <c r="GP41" s="73"/>
      <c r="GQ41" s="73"/>
      <c r="GR41" s="73"/>
      <c r="GS41" s="73"/>
      <c r="GT41" s="73"/>
      <c r="GU41" s="73"/>
      <c r="GV41" s="73"/>
      <c r="GW41" s="73"/>
      <c r="GX41" s="73"/>
      <c r="GY41" s="73"/>
      <c r="GZ41" s="73"/>
      <c r="HA41" s="73"/>
      <c r="HB41" s="73"/>
      <c r="HC41" s="73"/>
      <c r="HD41" s="73"/>
      <c r="HE41" s="73"/>
      <c r="HF41" s="73"/>
      <c r="HG41" s="73"/>
      <c r="HH41" s="73"/>
      <c r="HI41" s="73"/>
      <c r="HJ41" s="73"/>
      <c r="HK41" s="73"/>
      <c r="HL41" s="73"/>
      <c r="HM41" s="73"/>
      <c r="HN41" s="73"/>
      <c r="HO41" s="73"/>
      <c r="HP41" s="73"/>
      <c r="HQ41" s="73"/>
    </row>
    <row r="42" spans="1:225" ht="12.75">
      <c r="A42" s="206">
        <v>122</v>
      </c>
      <c r="B42" s="217"/>
      <c r="C42" s="217">
        <v>17.12</v>
      </c>
      <c r="D42" s="217">
        <v>17.12</v>
      </c>
      <c r="E42" s="217" t="s">
        <v>546</v>
      </c>
      <c r="F42" s="217" t="s">
        <v>5</v>
      </c>
      <c r="G42" s="217">
        <v>1986</v>
      </c>
      <c r="H42" s="217" t="s">
        <v>609</v>
      </c>
      <c r="I42" s="59"/>
      <c r="J42" s="57"/>
      <c r="K42" s="57"/>
      <c r="L42" s="57"/>
      <c r="M42" s="229" t="s">
        <v>634</v>
      </c>
      <c r="N42" s="60"/>
      <c r="O42" s="61"/>
      <c r="P42" s="75"/>
      <c r="Q42" s="38"/>
      <c r="R42" s="38"/>
      <c r="S42" s="38"/>
      <c r="T42" s="38"/>
      <c r="U42" s="38"/>
      <c r="V42" s="37"/>
      <c r="W42" s="37"/>
      <c r="X42" s="62"/>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c r="FG42" s="73"/>
      <c r="FH42" s="73"/>
      <c r="FI42" s="73"/>
      <c r="FJ42" s="73"/>
      <c r="FK42" s="73"/>
      <c r="FL42" s="73"/>
      <c r="FM42" s="73"/>
      <c r="FN42" s="73"/>
      <c r="FO42" s="73"/>
      <c r="FP42" s="73"/>
      <c r="FQ42" s="73"/>
      <c r="FR42" s="73"/>
      <c r="FS42" s="73"/>
      <c r="FT42" s="73"/>
      <c r="FU42" s="73"/>
      <c r="FV42" s="73"/>
      <c r="FW42" s="73"/>
      <c r="FX42" s="73"/>
      <c r="FY42" s="73"/>
      <c r="FZ42" s="73"/>
      <c r="GA42" s="73"/>
      <c r="GB42" s="73"/>
      <c r="GC42" s="73"/>
      <c r="GD42" s="73"/>
      <c r="GE42" s="73"/>
      <c r="GF42" s="73"/>
      <c r="GG42" s="73"/>
      <c r="GH42" s="73"/>
      <c r="GI42" s="73"/>
      <c r="GJ42" s="73"/>
      <c r="GK42" s="73"/>
      <c r="GL42" s="73"/>
      <c r="GM42" s="73"/>
      <c r="GN42" s="73"/>
      <c r="GO42" s="73"/>
      <c r="GP42" s="73"/>
      <c r="GQ42" s="73"/>
      <c r="GR42" s="73"/>
      <c r="GS42" s="73"/>
      <c r="GT42" s="73"/>
      <c r="GU42" s="73"/>
      <c r="GV42" s="73"/>
      <c r="GW42" s="73"/>
      <c r="GX42" s="73"/>
      <c r="GY42" s="73"/>
      <c r="GZ42" s="73"/>
      <c r="HA42" s="73"/>
      <c r="HB42" s="73"/>
      <c r="HC42" s="73"/>
      <c r="HD42" s="73"/>
      <c r="HE42" s="73"/>
      <c r="HF42" s="73"/>
      <c r="HG42" s="73"/>
      <c r="HH42" s="73"/>
      <c r="HI42" s="73"/>
      <c r="HJ42" s="73"/>
      <c r="HK42" s="73"/>
      <c r="HL42" s="73"/>
      <c r="HM42" s="73"/>
      <c r="HN42" s="73"/>
      <c r="HO42" s="73"/>
      <c r="HP42" s="73"/>
      <c r="HQ42" s="73"/>
    </row>
    <row r="43" spans="1:225" s="239" customFormat="1" ht="12.75">
      <c r="A43" s="227">
        <v>124</v>
      </c>
      <c r="B43" s="228"/>
      <c r="C43" s="228">
        <v>2.69</v>
      </c>
      <c r="D43" s="228">
        <v>2.69</v>
      </c>
      <c r="E43" s="228"/>
      <c r="F43" s="228"/>
      <c r="G43" s="228"/>
      <c r="H43" s="228"/>
      <c r="I43" s="232"/>
      <c r="J43" s="231"/>
      <c r="K43" s="231"/>
      <c r="L43" s="231"/>
      <c r="M43" s="217"/>
      <c r="N43" s="234"/>
      <c r="O43" s="235"/>
      <c r="P43" s="236"/>
      <c r="Q43" s="237"/>
      <c r="R43" s="237"/>
      <c r="S43" s="237"/>
      <c r="T43" s="237"/>
      <c r="U43" s="237"/>
      <c r="V43" s="233"/>
      <c r="W43" s="233"/>
      <c r="X43" s="238"/>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73"/>
      <c r="EQ43" s="73"/>
      <c r="ER43" s="73"/>
      <c r="ES43" s="73"/>
      <c r="ET43" s="73"/>
      <c r="EU43" s="73"/>
      <c r="EV43" s="73"/>
      <c r="EW43" s="73"/>
      <c r="EX43" s="73"/>
      <c r="EY43" s="73"/>
      <c r="EZ43" s="73"/>
      <c r="FA43" s="73"/>
      <c r="FB43" s="73"/>
      <c r="FC43" s="73"/>
      <c r="FD43" s="73"/>
      <c r="FE43" s="73"/>
      <c r="FF43" s="73"/>
      <c r="FG43" s="73"/>
      <c r="FH43" s="73"/>
      <c r="FI43" s="73"/>
      <c r="FJ43" s="73"/>
      <c r="FK43" s="73"/>
      <c r="FL43" s="73"/>
      <c r="FM43" s="73"/>
      <c r="FN43" s="73"/>
      <c r="FO43" s="73"/>
      <c r="FP43" s="73"/>
      <c r="FQ43" s="73"/>
      <c r="FR43" s="73"/>
      <c r="FS43" s="73"/>
      <c r="FT43" s="73"/>
      <c r="FU43" s="73"/>
      <c r="FV43" s="73"/>
      <c r="FW43" s="73"/>
      <c r="FX43" s="73"/>
      <c r="FY43" s="73"/>
      <c r="FZ43" s="73"/>
      <c r="GA43" s="73"/>
      <c r="GB43" s="73"/>
      <c r="GC43" s="73"/>
      <c r="GD43" s="73"/>
      <c r="GE43" s="73"/>
      <c r="GF43" s="73"/>
      <c r="GG43" s="73"/>
      <c r="GH43" s="73"/>
      <c r="GI43" s="73"/>
      <c r="GJ43" s="73"/>
      <c r="GK43" s="73"/>
      <c r="GL43" s="73"/>
      <c r="GM43" s="73"/>
      <c r="GN43" s="73"/>
      <c r="GO43" s="73"/>
      <c r="GP43" s="73"/>
      <c r="GQ43" s="73"/>
      <c r="GR43" s="73"/>
      <c r="GS43" s="73"/>
      <c r="GT43" s="73"/>
      <c r="GU43" s="73"/>
      <c r="GV43" s="73"/>
      <c r="GW43" s="73"/>
      <c r="GX43" s="73"/>
      <c r="GY43" s="73"/>
      <c r="GZ43" s="73"/>
      <c r="HA43" s="73"/>
      <c r="HB43" s="73"/>
      <c r="HC43" s="73"/>
      <c r="HD43" s="73"/>
      <c r="HE43" s="73"/>
      <c r="HF43" s="73"/>
      <c r="HG43" s="73"/>
      <c r="HH43" s="73"/>
      <c r="HI43" s="73"/>
      <c r="HJ43" s="73"/>
      <c r="HK43" s="73"/>
      <c r="HL43" s="73"/>
      <c r="HM43" s="73"/>
      <c r="HN43" s="73"/>
      <c r="HO43" s="73"/>
      <c r="HP43" s="73"/>
      <c r="HQ43" s="73"/>
    </row>
    <row r="44" spans="1:225" ht="12.75">
      <c r="A44" s="206">
        <v>113</v>
      </c>
      <c r="B44" s="217" t="s">
        <v>514</v>
      </c>
      <c r="C44" s="217">
        <v>5.02</v>
      </c>
      <c r="D44" s="217">
        <v>5.02</v>
      </c>
      <c r="E44" s="217" t="s">
        <v>547</v>
      </c>
      <c r="F44" s="217"/>
      <c r="G44" s="217">
        <v>1944</v>
      </c>
      <c r="H44" s="217">
        <v>8</v>
      </c>
      <c r="I44" s="59"/>
      <c r="J44" s="57"/>
      <c r="K44" s="57"/>
      <c r="L44" s="57"/>
      <c r="M44" s="229" t="s">
        <v>634</v>
      </c>
      <c r="N44" s="60"/>
      <c r="O44" s="61"/>
      <c r="P44" s="75"/>
      <c r="Q44" s="38"/>
      <c r="R44" s="38"/>
      <c r="S44" s="38"/>
      <c r="T44" s="38"/>
      <c r="U44" s="38"/>
      <c r="V44" s="37"/>
      <c r="W44" s="37"/>
      <c r="X44" s="62"/>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73"/>
      <c r="EQ44" s="73"/>
      <c r="ER44" s="73"/>
      <c r="ES44" s="73"/>
      <c r="ET44" s="73"/>
      <c r="EU44" s="73"/>
      <c r="EV44" s="73"/>
      <c r="EW44" s="73"/>
      <c r="EX44" s="73"/>
      <c r="EY44" s="73"/>
      <c r="EZ44" s="73"/>
      <c r="FA44" s="73"/>
      <c r="FB44" s="73"/>
      <c r="FC44" s="73"/>
      <c r="FD44" s="73"/>
      <c r="FE44" s="73"/>
      <c r="FF44" s="73"/>
      <c r="FG44" s="73"/>
      <c r="FH44" s="73"/>
      <c r="FI44" s="73"/>
      <c r="FJ44" s="73"/>
      <c r="FK44" s="73"/>
      <c r="FL44" s="73"/>
      <c r="FM44" s="73"/>
      <c r="FN44" s="73"/>
      <c r="FO44" s="73"/>
      <c r="FP44" s="73"/>
      <c r="FQ44" s="73"/>
      <c r="FR44" s="73"/>
      <c r="FS44" s="73"/>
      <c r="FT44" s="73"/>
      <c r="FU44" s="73"/>
      <c r="FV44" s="73"/>
      <c r="FW44" s="73"/>
      <c r="FX44" s="73"/>
      <c r="FY44" s="73"/>
      <c r="FZ44" s="73"/>
      <c r="GA44" s="73"/>
      <c r="GB44" s="73"/>
      <c r="GC44" s="73"/>
      <c r="GD44" s="73"/>
      <c r="GE44" s="73"/>
      <c r="GF44" s="73"/>
      <c r="GG44" s="73"/>
      <c r="GH44" s="73"/>
      <c r="GI44" s="73"/>
      <c r="GJ44" s="73"/>
      <c r="GK44" s="73"/>
      <c r="GL44" s="73"/>
      <c r="GM44" s="73"/>
      <c r="GN44" s="73"/>
      <c r="GO44" s="73"/>
      <c r="GP44" s="73"/>
      <c r="GQ44" s="73"/>
      <c r="GR44" s="73"/>
      <c r="GS44" s="73"/>
      <c r="GT44" s="73"/>
      <c r="GU44" s="73"/>
      <c r="GV44" s="73"/>
      <c r="GW44" s="73"/>
      <c r="GX44" s="73"/>
      <c r="GY44" s="73"/>
      <c r="GZ44" s="73"/>
      <c r="HA44" s="73"/>
      <c r="HB44" s="73"/>
      <c r="HC44" s="73"/>
      <c r="HD44" s="73"/>
      <c r="HE44" s="73"/>
      <c r="HF44" s="73"/>
      <c r="HG44" s="73"/>
      <c r="HH44" s="73"/>
      <c r="HI44" s="73"/>
      <c r="HJ44" s="73"/>
      <c r="HK44" s="73"/>
      <c r="HL44" s="73"/>
      <c r="HM44" s="73"/>
      <c r="HN44" s="73"/>
      <c r="HO44" s="73"/>
      <c r="HP44" s="73"/>
      <c r="HQ44" s="73"/>
    </row>
    <row r="45" spans="1:24" s="73" customFormat="1" ht="14.25" customHeight="1">
      <c r="A45" s="206">
        <v>113</v>
      </c>
      <c r="B45" s="218" t="s">
        <v>4</v>
      </c>
      <c r="C45" s="217">
        <v>10.28</v>
      </c>
      <c r="D45" s="217">
        <v>10.28</v>
      </c>
      <c r="E45" s="217" t="s">
        <v>548</v>
      </c>
      <c r="F45" s="217"/>
      <c r="G45" s="217">
        <v>1944</v>
      </c>
      <c r="H45" s="217">
        <v>8</v>
      </c>
      <c r="I45" s="220"/>
      <c r="J45" s="219"/>
      <c r="K45" s="219"/>
      <c r="L45" s="219"/>
      <c r="M45" s="229" t="s">
        <v>634</v>
      </c>
      <c r="N45" s="222"/>
      <c r="O45" s="223"/>
      <c r="P45" s="224"/>
      <c r="Q45" s="225"/>
      <c r="R45" s="225"/>
      <c r="S45" s="225"/>
      <c r="T45" s="225"/>
      <c r="U45" s="225"/>
      <c r="V45" s="221"/>
      <c r="W45" s="221"/>
      <c r="X45" s="226"/>
    </row>
    <row r="46" spans="1:225" ht="12.75">
      <c r="A46" s="206">
        <v>114</v>
      </c>
      <c r="B46" s="217" t="s">
        <v>4</v>
      </c>
      <c r="C46" s="217">
        <v>3.13</v>
      </c>
      <c r="D46" s="217">
        <v>3.13</v>
      </c>
      <c r="E46" s="217" t="s">
        <v>548</v>
      </c>
      <c r="F46" s="217" t="s">
        <v>5</v>
      </c>
      <c r="G46" s="229">
        <v>1944</v>
      </c>
      <c r="H46" s="217">
        <v>8</v>
      </c>
      <c r="I46" s="59"/>
      <c r="J46" s="57"/>
      <c r="K46" s="57"/>
      <c r="L46" s="57"/>
      <c r="M46" s="229" t="s">
        <v>634</v>
      </c>
      <c r="N46" s="60"/>
      <c r="O46" s="61"/>
      <c r="P46" s="75"/>
      <c r="Q46" s="38"/>
      <c r="R46" s="38"/>
      <c r="S46" s="38"/>
      <c r="T46" s="38"/>
      <c r="U46" s="38"/>
      <c r="V46" s="37"/>
      <c r="W46" s="37"/>
      <c r="X46" s="62"/>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c r="EW46" s="73"/>
      <c r="EX46" s="73"/>
      <c r="EY46" s="73"/>
      <c r="EZ46" s="73"/>
      <c r="FA46" s="73"/>
      <c r="FB46" s="73"/>
      <c r="FC46" s="73"/>
      <c r="FD46" s="73"/>
      <c r="FE46" s="73"/>
      <c r="FF46" s="73"/>
      <c r="FG46" s="73"/>
      <c r="FH46" s="73"/>
      <c r="FI46" s="73"/>
      <c r="FJ46" s="73"/>
      <c r="FK46" s="73"/>
      <c r="FL46" s="73"/>
      <c r="FM46" s="73"/>
      <c r="FN46" s="73"/>
      <c r="FO46" s="73"/>
      <c r="FP46" s="73"/>
      <c r="FQ46" s="73"/>
      <c r="FR46" s="73"/>
      <c r="FS46" s="73"/>
      <c r="FT46" s="73"/>
      <c r="FU46" s="73"/>
      <c r="FV46" s="73"/>
      <c r="FW46" s="73"/>
      <c r="FX46" s="73"/>
      <c r="FY46" s="73"/>
      <c r="FZ46" s="73"/>
      <c r="GA46" s="73"/>
      <c r="GB46" s="73"/>
      <c r="GC46" s="73"/>
      <c r="GD46" s="73"/>
      <c r="GE46" s="73"/>
      <c r="GF46" s="73"/>
      <c r="GG46" s="73"/>
      <c r="GH46" s="73"/>
      <c r="GI46" s="73"/>
      <c r="GJ46" s="73"/>
      <c r="GK46" s="73"/>
      <c r="GL46" s="73"/>
      <c r="GM46" s="73"/>
      <c r="GN46" s="73"/>
      <c r="GO46" s="73"/>
      <c r="GP46" s="73"/>
      <c r="GQ46" s="73"/>
      <c r="GR46" s="73"/>
      <c r="GS46" s="73"/>
      <c r="GT46" s="73"/>
      <c r="GU46" s="73"/>
      <c r="GV46" s="73"/>
      <c r="GW46" s="73"/>
      <c r="GX46" s="73"/>
      <c r="GY46" s="73"/>
      <c r="GZ46" s="73"/>
      <c r="HA46" s="73"/>
      <c r="HB46" s="73"/>
      <c r="HC46" s="73"/>
      <c r="HD46" s="73"/>
      <c r="HE46" s="73"/>
      <c r="HF46" s="73"/>
      <c r="HG46" s="73"/>
      <c r="HH46" s="73"/>
      <c r="HI46" s="73"/>
      <c r="HJ46" s="73"/>
      <c r="HK46" s="73"/>
      <c r="HL46" s="73"/>
      <c r="HM46" s="73"/>
      <c r="HN46" s="73"/>
      <c r="HO46" s="73"/>
      <c r="HP46" s="73"/>
      <c r="HQ46" s="73"/>
    </row>
    <row r="47" spans="1:225" ht="12.75">
      <c r="A47" s="206">
        <v>114</v>
      </c>
      <c r="B47" s="217" t="s">
        <v>514</v>
      </c>
      <c r="C47" s="217">
        <v>10.66</v>
      </c>
      <c r="D47" s="217">
        <v>10.66</v>
      </c>
      <c r="E47" s="217" t="s">
        <v>549</v>
      </c>
      <c r="F47" s="217" t="s">
        <v>5</v>
      </c>
      <c r="G47" s="217">
        <v>2000</v>
      </c>
      <c r="H47" s="217" t="s">
        <v>610</v>
      </c>
      <c r="I47" s="59"/>
      <c r="J47" s="57"/>
      <c r="K47" s="57"/>
      <c r="L47" s="57"/>
      <c r="M47" s="229" t="s">
        <v>632</v>
      </c>
      <c r="N47" s="60"/>
      <c r="O47" s="61"/>
      <c r="P47" s="75"/>
      <c r="Q47" s="38"/>
      <c r="R47" s="38"/>
      <c r="S47" s="38"/>
      <c r="T47" s="38"/>
      <c r="U47" s="38"/>
      <c r="V47" s="37"/>
      <c r="W47" s="37"/>
      <c r="X47" s="62"/>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c r="FG47" s="73"/>
      <c r="FH47" s="73"/>
      <c r="FI47" s="73"/>
      <c r="FJ47" s="73"/>
      <c r="FK47" s="73"/>
      <c r="FL47" s="73"/>
      <c r="FM47" s="73"/>
      <c r="FN47" s="73"/>
      <c r="FO47" s="73"/>
      <c r="FP47" s="73"/>
      <c r="FQ47" s="73"/>
      <c r="FR47" s="73"/>
      <c r="FS47" s="73"/>
      <c r="FT47" s="73"/>
      <c r="FU47" s="73"/>
      <c r="FV47" s="73"/>
      <c r="FW47" s="73"/>
      <c r="FX47" s="73"/>
      <c r="FY47" s="73"/>
      <c r="FZ47" s="73"/>
      <c r="GA47" s="73"/>
      <c r="GB47" s="73"/>
      <c r="GC47" s="73"/>
      <c r="GD47" s="73"/>
      <c r="GE47" s="73"/>
      <c r="GF47" s="73"/>
      <c r="GG47" s="73"/>
      <c r="GH47" s="73"/>
      <c r="GI47" s="73"/>
      <c r="GJ47" s="73"/>
      <c r="GK47" s="73"/>
      <c r="GL47" s="73"/>
      <c r="GM47" s="73"/>
      <c r="GN47" s="73"/>
      <c r="GO47" s="73"/>
      <c r="GP47" s="73"/>
      <c r="GQ47" s="73"/>
      <c r="GR47" s="73"/>
      <c r="GS47" s="73"/>
      <c r="GT47" s="73"/>
      <c r="GU47" s="73"/>
      <c r="GV47" s="73"/>
      <c r="GW47" s="73"/>
      <c r="GX47" s="73"/>
      <c r="GY47" s="73"/>
      <c r="GZ47" s="73"/>
      <c r="HA47" s="73"/>
      <c r="HB47" s="73"/>
      <c r="HC47" s="73"/>
      <c r="HD47" s="73"/>
      <c r="HE47" s="73"/>
      <c r="HF47" s="73"/>
      <c r="HG47" s="73"/>
      <c r="HH47" s="73"/>
      <c r="HI47" s="73"/>
      <c r="HJ47" s="73"/>
      <c r="HK47" s="73"/>
      <c r="HL47" s="73"/>
      <c r="HM47" s="73"/>
      <c r="HN47" s="73"/>
      <c r="HO47" s="73"/>
      <c r="HP47" s="73"/>
      <c r="HQ47" s="73"/>
    </row>
    <row r="48" spans="1:24" s="73" customFormat="1" ht="13.5" customHeight="1">
      <c r="A48" s="206">
        <v>115</v>
      </c>
      <c r="B48" s="218" t="s">
        <v>4</v>
      </c>
      <c r="C48" s="217">
        <v>14.28</v>
      </c>
      <c r="D48" s="217">
        <v>14.28</v>
      </c>
      <c r="E48" s="217" t="s">
        <v>550</v>
      </c>
      <c r="F48" s="217" t="s">
        <v>5</v>
      </c>
      <c r="G48" s="217">
        <v>1945</v>
      </c>
      <c r="H48" s="217">
        <v>6</v>
      </c>
      <c r="I48" s="220"/>
      <c r="J48" s="219"/>
      <c r="K48" s="219"/>
      <c r="L48" s="219"/>
      <c r="M48" s="229" t="s">
        <v>634</v>
      </c>
      <c r="N48" s="222"/>
      <c r="O48" s="223"/>
      <c r="P48" s="224"/>
      <c r="Q48" s="225"/>
      <c r="R48" s="225"/>
      <c r="S48" s="225"/>
      <c r="T48" s="225"/>
      <c r="U48" s="225"/>
      <c r="V48" s="221"/>
      <c r="W48" s="221"/>
      <c r="X48" s="226"/>
    </row>
    <row r="49" spans="1:225" ht="12.75">
      <c r="A49" s="206">
        <v>115</v>
      </c>
      <c r="B49" s="217" t="s">
        <v>514</v>
      </c>
      <c r="C49" s="217">
        <v>1.23</v>
      </c>
      <c r="D49" s="217">
        <v>1.23</v>
      </c>
      <c r="E49" s="217" t="s">
        <v>551</v>
      </c>
      <c r="F49" s="217" t="s">
        <v>5</v>
      </c>
      <c r="G49" s="217">
        <v>1965</v>
      </c>
      <c r="H49" s="217">
        <v>6</v>
      </c>
      <c r="I49" s="59"/>
      <c r="J49" s="57"/>
      <c r="K49" s="57"/>
      <c r="L49" s="57"/>
      <c r="M49" s="229" t="s">
        <v>633</v>
      </c>
      <c r="N49" s="60"/>
      <c r="O49" s="61"/>
      <c r="P49" s="75"/>
      <c r="Q49" s="38"/>
      <c r="R49" s="38"/>
      <c r="S49" s="38"/>
      <c r="T49" s="38"/>
      <c r="U49" s="38"/>
      <c r="V49" s="37"/>
      <c r="W49" s="37"/>
      <c r="X49" s="62"/>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c r="ER49" s="73"/>
      <c r="ES49" s="73"/>
      <c r="ET49" s="73"/>
      <c r="EU49" s="73"/>
      <c r="EV49" s="73"/>
      <c r="EW49" s="73"/>
      <c r="EX49" s="73"/>
      <c r="EY49" s="73"/>
      <c r="EZ49" s="73"/>
      <c r="FA49" s="73"/>
      <c r="FB49" s="73"/>
      <c r="FC49" s="73"/>
      <c r="FD49" s="73"/>
      <c r="FE49" s="73"/>
      <c r="FF49" s="73"/>
      <c r="FG49" s="73"/>
      <c r="FH49" s="73"/>
      <c r="FI49" s="73"/>
      <c r="FJ49" s="73"/>
      <c r="FK49" s="73"/>
      <c r="FL49" s="73"/>
      <c r="FM49" s="73"/>
      <c r="FN49" s="73"/>
      <c r="FO49" s="73"/>
      <c r="FP49" s="73"/>
      <c r="FQ49" s="73"/>
      <c r="FR49" s="73"/>
      <c r="FS49" s="73"/>
      <c r="FT49" s="73"/>
      <c r="FU49" s="73"/>
      <c r="FV49" s="73"/>
      <c r="FW49" s="73"/>
      <c r="FX49" s="73"/>
      <c r="FY49" s="73"/>
      <c r="FZ49" s="73"/>
      <c r="GA49" s="73"/>
      <c r="GB49" s="73"/>
      <c r="GC49" s="73"/>
      <c r="GD49" s="73"/>
      <c r="GE49" s="73"/>
      <c r="GF49" s="73"/>
      <c r="GG49" s="73"/>
      <c r="GH49" s="73"/>
      <c r="GI49" s="73"/>
      <c r="GJ49" s="73"/>
      <c r="GK49" s="73"/>
      <c r="GL49" s="73"/>
      <c r="GM49" s="73"/>
      <c r="GN49" s="73"/>
      <c r="GO49" s="73"/>
      <c r="GP49" s="73"/>
      <c r="GQ49" s="73"/>
      <c r="GR49" s="73"/>
      <c r="GS49" s="73"/>
      <c r="GT49" s="73"/>
      <c r="GU49" s="73"/>
      <c r="GV49" s="73"/>
      <c r="GW49" s="73"/>
      <c r="GX49" s="73"/>
      <c r="GY49" s="73"/>
      <c r="GZ49" s="73"/>
      <c r="HA49" s="73"/>
      <c r="HB49" s="73"/>
      <c r="HC49" s="73"/>
      <c r="HD49" s="73"/>
      <c r="HE49" s="73"/>
      <c r="HF49" s="73"/>
      <c r="HG49" s="73"/>
      <c r="HH49" s="73"/>
      <c r="HI49" s="73"/>
      <c r="HJ49" s="73"/>
      <c r="HK49" s="73"/>
      <c r="HL49" s="73"/>
      <c r="HM49" s="73"/>
      <c r="HN49" s="73"/>
      <c r="HO49" s="73"/>
      <c r="HP49" s="73"/>
      <c r="HQ49" s="73"/>
    </row>
    <row r="50" spans="1:225" ht="12.75">
      <c r="A50" s="206">
        <v>115</v>
      </c>
      <c r="B50" s="217" t="s">
        <v>515</v>
      </c>
      <c r="C50" s="217">
        <v>0.52</v>
      </c>
      <c r="D50" s="217">
        <v>0.52</v>
      </c>
      <c r="E50" s="229" t="s">
        <v>675</v>
      </c>
      <c r="F50" s="217" t="s">
        <v>5</v>
      </c>
      <c r="G50" s="217">
        <v>1890</v>
      </c>
      <c r="H50" s="217">
        <v>2</v>
      </c>
      <c r="I50" s="59"/>
      <c r="J50" s="57"/>
      <c r="K50" s="57"/>
      <c r="L50" s="57"/>
      <c r="M50" s="229" t="s">
        <v>633</v>
      </c>
      <c r="N50" s="60"/>
      <c r="O50" s="61"/>
      <c r="P50" s="75"/>
      <c r="Q50" s="38"/>
      <c r="R50" s="38"/>
      <c r="S50" s="38"/>
      <c r="T50" s="38"/>
      <c r="U50" s="38"/>
      <c r="V50" s="37"/>
      <c r="W50" s="37"/>
      <c r="X50" s="62"/>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c r="EO50" s="73"/>
      <c r="EP50" s="73"/>
      <c r="EQ50" s="73"/>
      <c r="ER50" s="73"/>
      <c r="ES50" s="73"/>
      <c r="ET50" s="73"/>
      <c r="EU50" s="73"/>
      <c r="EV50" s="73"/>
      <c r="EW50" s="73"/>
      <c r="EX50" s="73"/>
      <c r="EY50" s="73"/>
      <c r="EZ50" s="73"/>
      <c r="FA50" s="73"/>
      <c r="FB50" s="73"/>
      <c r="FC50" s="73"/>
      <c r="FD50" s="73"/>
      <c r="FE50" s="73"/>
      <c r="FF50" s="73"/>
      <c r="FG50" s="73"/>
      <c r="FH50" s="73"/>
      <c r="FI50" s="73"/>
      <c r="FJ50" s="73"/>
      <c r="FK50" s="73"/>
      <c r="FL50" s="73"/>
      <c r="FM50" s="73"/>
      <c r="FN50" s="73"/>
      <c r="FO50" s="73"/>
      <c r="FP50" s="73"/>
      <c r="FQ50" s="73"/>
      <c r="FR50" s="73"/>
      <c r="FS50" s="73"/>
      <c r="FT50" s="73"/>
      <c r="FU50" s="73"/>
      <c r="FV50" s="73"/>
      <c r="FW50" s="73"/>
      <c r="FX50" s="73"/>
      <c r="FY50" s="73"/>
      <c r="FZ50" s="73"/>
      <c r="GA50" s="73"/>
      <c r="GB50" s="73"/>
      <c r="GC50" s="73"/>
      <c r="GD50" s="73"/>
      <c r="GE50" s="73"/>
      <c r="GF50" s="73"/>
      <c r="GG50" s="73"/>
      <c r="GH50" s="73"/>
      <c r="GI50" s="73"/>
      <c r="GJ50" s="73"/>
      <c r="GK50" s="73"/>
      <c r="GL50" s="73"/>
      <c r="GM50" s="73"/>
      <c r="GN50" s="73"/>
      <c r="GO50" s="73"/>
      <c r="GP50" s="73"/>
      <c r="GQ50" s="73"/>
      <c r="GR50" s="73"/>
      <c r="GS50" s="73"/>
      <c r="GT50" s="73"/>
      <c r="GU50" s="73"/>
      <c r="GV50" s="73"/>
      <c r="GW50" s="73"/>
      <c r="GX50" s="73"/>
      <c r="GY50" s="73"/>
      <c r="GZ50" s="73"/>
      <c r="HA50" s="73"/>
      <c r="HB50" s="73"/>
      <c r="HC50" s="73"/>
      <c r="HD50" s="73"/>
      <c r="HE50" s="73"/>
      <c r="HF50" s="73"/>
      <c r="HG50" s="73"/>
      <c r="HH50" s="73"/>
      <c r="HI50" s="73"/>
      <c r="HJ50" s="73"/>
      <c r="HK50" s="73"/>
      <c r="HL50" s="73"/>
      <c r="HM50" s="73"/>
      <c r="HN50" s="73"/>
      <c r="HO50" s="73"/>
      <c r="HP50" s="73"/>
      <c r="HQ50" s="73"/>
    </row>
    <row r="51" spans="1:24" s="73" customFormat="1" ht="16.5" customHeight="1">
      <c r="A51" s="206">
        <v>102</v>
      </c>
      <c r="B51" s="218" t="s">
        <v>4</v>
      </c>
      <c r="C51" s="217">
        <v>3.13</v>
      </c>
      <c r="D51" s="217">
        <v>3.13</v>
      </c>
      <c r="E51" s="217" t="s">
        <v>548</v>
      </c>
      <c r="F51" s="217"/>
      <c r="G51" s="217">
        <v>1970</v>
      </c>
      <c r="H51" s="217">
        <v>8</v>
      </c>
      <c r="I51" s="220"/>
      <c r="J51" s="219"/>
      <c r="K51" s="219"/>
      <c r="L51" s="219"/>
      <c r="M51" s="229" t="s">
        <v>634</v>
      </c>
      <c r="N51" s="222"/>
      <c r="O51" s="223"/>
      <c r="P51" s="224"/>
      <c r="Q51" s="225"/>
      <c r="R51" s="225"/>
      <c r="S51" s="225"/>
      <c r="T51" s="225"/>
      <c r="U51" s="225"/>
      <c r="V51" s="221"/>
      <c r="W51" s="221"/>
      <c r="X51" s="226"/>
    </row>
    <row r="52" spans="1:225" ht="12.75">
      <c r="A52" s="206">
        <v>102</v>
      </c>
      <c r="B52" s="217" t="s">
        <v>514</v>
      </c>
      <c r="C52" s="217">
        <v>2.69</v>
      </c>
      <c r="D52" s="217">
        <v>2.69</v>
      </c>
      <c r="E52" s="217" t="s">
        <v>552</v>
      </c>
      <c r="F52" s="217"/>
      <c r="G52" s="217">
        <v>1962</v>
      </c>
      <c r="H52" s="217">
        <v>8</v>
      </c>
      <c r="I52" s="59"/>
      <c r="J52" s="57"/>
      <c r="K52" s="57"/>
      <c r="L52" s="57"/>
      <c r="M52" s="229" t="s">
        <v>634</v>
      </c>
      <c r="N52" s="60"/>
      <c r="O52" s="61"/>
      <c r="P52" s="75"/>
      <c r="Q52" s="38"/>
      <c r="R52" s="38"/>
      <c r="S52" s="38"/>
      <c r="T52" s="38"/>
      <c r="U52" s="38"/>
      <c r="V52" s="37"/>
      <c r="W52" s="37"/>
      <c r="X52" s="62"/>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c r="EO52" s="73"/>
      <c r="EP52" s="73"/>
      <c r="EQ52" s="73"/>
      <c r="ER52" s="73"/>
      <c r="ES52" s="73"/>
      <c r="ET52" s="73"/>
      <c r="EU52" s="73"/>
      <c r="EV52" s="73"/>
      <c r="EW52" s="73"/>
      <c r="EX52" s="73"/>
      <c r="EY52" s="73"/>
      <c r="EZ52" s="73"/>
      <c r="FA52" s="73"/>
      <c r="FB52" s="73"/>
      <c r="FC52" s="73"/>
      <c r="FD52" s="73"/>
      <c r="FE52" s="73"/>
      <c r="FF52" s="73"/>
      <c r="FG52" s="73"/>
      <c r="FH52" s="73"/>
      <c r="FI52" s="73"/>
      <c r="FJ52" s="73"/>
      <c r="FK52" s="73"/>
      <c r="FL52" s="73"/>
      <c r="FM52" s="73"/>
      <c r="FN52" s="73"/>
      <c r="FO52" s="73"/>
      <c r="FP52" s="73"/>
      <c r="FQ52" s="73"/>
      <c r="FR52" s="73"/>
      <c r="FS52" s="73"/>
      <c r="FT52" s="73"/>
      <c r="FU52" s="73"/>
      <c r="FV52" s="73"/>
      <c r="FW52" s="73"/>
      <c r="FX52" s="73"/>
      <c r="FY52" s="73"/>
      <c r="FZ52" s="73"/>
      <c r="GA52" s="73"/>
      <c r="GB52" s="73"/>
      <c r="GC52" s="73"/>
      <c r="GD52" s="73"/>
      <c r="GE52" s="73"/>
      <c r="GF52" s="73"/>
      <c r="GG52" s="73"/>
      <c r="GH52" s="73"/>
      <c r="GI52" s="73"/>
      <c r="GJ52" s="73"/>
      <c r="GK52" s="73"/>
      <c r="GL52" s="73"/>
      <c r="GM52" s="73"/>
      <c r="GN52" s="73"/>
      <c r="GO52" s="73"/>
      <c r="GP52" s="73"/>
      <c r="GQ52" s="73"/>
      <c r="GR52" s="73"/>
      <c r="GS52" s="73"/>
      <c r="GT52" s="73"/>
      <c r="GU52" s="73"/>
      <c r="GV52" s="73"/>
      <c r="GW52" s="73"/>
      <c r="GX52" s="73"/>
      <c r="GY52" s="73"/>
      <c r="GZ52" s="73"/>
      <c r="HA52" s="73"/>
      <c r="HB52" s="73"/>
      <c r="HC52" s="73"/>
      <c r="HD52" s="73"/>
      <c r="HE52" s="73"/>
      <c r="HF52" s="73"/>
      <c r="HG52" s="73"/>
      <c r="HH52" s="73"/>
      <c r="HI52" s="73"/>
      <c r="HJ52" s="73"/>
      <c r="HK52" s="73"/>
      <c r="HL52" s="73"/>
      <c r="HM52" s="73"/>
      <c r="HN52" s="73"/>
      <c r="HO52" s="73"/>
      <c r="HP52" s="73"/>
      <c r="HQ52" s="73"/>
    </row>
    <row r="53" spans="1:225" ht="12.75">
      <c r="A53" s="206">
        <v>102</v>
      </c>
      <c r="B53" s="217" t="s">
        <v>515</v>
      </c>
      <c r="C53" s="217">
        <v>6.01</v>
      </c>
      <c r="D53" s="217">
        <v>6.01</v>
      </c>
      <c r="E53" s="217" t="s">
        <v>553</v>
      </c>
      <c r="F53" s="217"/>
      <c r="G53" s="217">
        <v>1988</v>
      </c>
      <c r="H53" s="217">
        <v>10</v>
      </c>
      <c r="I53" s="59"/>
      <c r="J53" s="57"/>
      <c r="K53" s="57"/>
      <c r="L53" s="57"/>
      <c r="M53" s="229" t="s">
        <v>634</v>
      </c>
      <c r="N53" s="60"/>
      <c r="O53" s="61"/>
      <c r="P53" s="75"/>
      <c r="Q53" s="38"/>
      <c r="R53" s="38"/>
      <c r="S53" s="38"/>
      <c r="T53" s="38"/>
      <c r="U53" s="38"/>
      <c r="V53" s="37"/>
      <c r="W53" s="37"/>
      <c r="X53" s="62"/>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c r="EO53" s="73"/>
      <c r="EP53" s="73"/>
      <c r="EQ53" s="73"/>
      <c r="ER53" s="73"/>
      <c r="ES53" s="73"/>
      <c r="ET53" s="73"/>
      <c r="EU53" s="73"/>
      <c r="EV53" s="73"/>
      <c r="EW53" s="73"/>
      <c r="EX53" s="73"/>
      <c r="EY53" s="73"/>
      <c r="EZ53" s="73"/>
      <c r="FA53" s="73"/>
      <c r="FB53" s="73"/>
      <c r="FC53" s="73"/>
      <c r="FD53" s="73"/>
      <c r="FE53" s="73"/>
      <c r="FF53" s="73"/>
      <c r="FG53" s="73"/>
      <c r="FH53" s="73"/>
      <c r="FI53" s="73"/>
      <c r="FJ53" s="73"/>
      <c r="FK53" s="73"/>
      <c r="FL53" s="73"/>
      <c r="FM53" s="73"/>
      <c r="FN53" s="73"/>
      <c r="FO53" s="73"/>
      <c r="FP53" s="73"/>
      <c r="FQ53" s="73"/>
      <c r="FR53" s="73"/>
      <c r="FS53" s="73"/>
      <c r="FT53" s="73"/>
      <c r="FU53" s="73"/>
      <c r="FV53" s="73"/>
      <c r="FW53" s="73"/>
      <c r="FX53" s="73"/>
      <c r="FY53" s="73"/>
      <c r="FZ53" s="73"/>
      <c r="GA53" s="73"/>
      <c r="GB53" s="73"/>
      <c r="GC53" s="73"/>
      <c r="GD53" s="73"/>
      <c r="GE53" s="73"/>
      <c r="GF53" s="73"/>
      <c r="GG53" s="73"/>
      <c r="GH53" s="73"/>
      <c r="GI53" s="73"/>
      <c r="GJ53" s="73"/>
      <c r="GK53" s="73"/>
      <c r="GL53" s="73"/>
      <c r="GM53" s="73"/>
      <c r="GN53" s="73"/>
      <c r="GO53" s="73"/>
      <c r="GP53" s="73"/>
      <c r="GQ53" s="73"/>
      <c r="GR53" s="73"/>
      <c r="GS53" s="73"/>
      <c r="GT53" s="73"/>
      <c r="GU53" s="73"/>
      <c r="GV53" s="73"/>
      <c r="GW53" s="73"/>
      <c r="GX53" s="73"/>
      <c r="GY53" s="73"/>
      <c r="GZ53" s="73"/>
      <c r="HA53" s="73"/>
      <c r="HB53" s="73"/>
      <c r="HC53" s="73"/>
      <c r="HD53" s="73"/>
      <c r="HE53" s="73"/>
      <c r="HF53" s="73"/>
      <c r="HG53" s="73"/>
      <c r="HH53" s="73"/>
      <c r="HI53" s="73"/>
      <c r="HJ53" s="73"/>
      <c r="HK53" s="73"/>
      <c r="HL53" s="73"/>
      <c r="HM53" s="73"/>
      <c r="HN53" s="73"/>
      <c r="HO53" s="73"/>
      <c r="HP53" s="73"/>
      <c r="HQ53" s="73"/>
    </row>
    <row r="54" spans="1:225" ht="12.75">
      <c r="A54" s="206">
        <v>102</v>
      </c>
      <c r="B54" s="217" t="s">
        <v>518</v>
      </c>
      <c r="C54" s="217">
        <v>1.28</v>
      </c>
      <c r="D54" s="217">
        <v>1.28</v>
      </c>
      <c r="E54" s="217" t="s">
        <v>554</v>
      </c>
      <c r="F54" s="217"/>
      <c r="G54" s="217">
        <v>1993</v>
      </c>
      <c r="H54" s="217" t="s">
        <v>611</v>
      </c>
      <c r="I54" s="59"/>
      <c r="J54" s="57"/>
      <c r="K54" s="57"/>
      <c r="L54" s="57"/>
      <c r="M54" s="229" t="s">
        <v>632</v>
      </c>
      <c r="N54" s="60"/>
      <c r="O54" s="61"/>
      <c r="P54" s="75"/>
      <c r="Q54" s="38"/>
      <c r="R54" s="38"/>
      <c r="S54" s="38"/>
      <c r="T54" s="38"/>
      <c r="U54" s="38"/>
      <c r="V54" s="37"/>
      <c r="W54" s="37"/>
      <c r="X54" s="62"/>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c r="EO54" s="73"/>
      <c r="EP54" s="73"/>
      <c r="EQ54" s="73"/>
      <c r="ER54" s="73"/>
      <c r="ES54" s="73"/>
      <c r="ET54" s="73"/>
      <c r="EU54" s="73"/>
      <c r="EV54" s="73"/>
      <c r="EW54" s="73"/>
      <c r="EX54" s="73"/>
      <c r="EY54" s="73"/>
      <c r="EZ54" s="73"/>
      <c r="FA54" s="73"/>
      <c r="FB54" s="73"/>
      <c r="FC54" s="73"/>
      <c r="FD54" s="73"/>
      <c r="FE54" s="73"/>
      <c r="FF54" s="73"/>
      <c r="FG54" s="73"/>
      <c r="FH54" s="73"/>
      <c r="FI54" s="73"/>
      <c r="FJ54" s="73"/>
      <c r="FK54" s="73"/>
      <c r="FL54" s="73"/>
      <c r="FM54" s="73"/>
      <c r="FN54" s="73"/>
      <c r="FO54" s="73"/>
      <c r="FP54" s="73"/>
      <c r="FQ54" s="73"/>
      <c r="FR54" s="73"/>
      <c r="FS54" s="73"/>
      <c r="FT54" s="73"/>
      <c r="FU54" s="73"/>
      <c r="FV54" s="73"/>
      <c r="FW54" s="73"/>
      <c r="FX54" s="73"/>
      <c r="FY54" s="73"/>
      <c r="FZ54" s="73"/>
      <c r="GA54" s="73"/>
      <c r="GB54" s="73"/>
      <c r="GC54" s="73"/>
      <c r="GD54" s="73"/>
      <c r="GE54" s="73"/>
      <c r="GF54" s="73"/>
      <c r="GG54" s="73"/>
      <c r="GH54" s="73"/>
      <c r="GI54" s="73"/>
      <c r="GJ54" s="73"/>
      <c r="GK54" s="73"/>
      <c r="GL54" s="73"/>
      <c r="GM54" s="73"/>
      <c r="GN54" s="73"/>
      <c r="GO54" s="73"/>
      <c r="GP54" s="73"/>
      <c r="GQ54" s="73"/>
      <c r="GR54" s="73"/>
      <c r="GS54" s="73"/>
      <c r="GT54" s="73"/>
      <c r="GU54" s="73"/>
      <c r="GV54" s="73"/>
      <c r="GW54" s="73"/>
      <c r="GX54" s="73"/>
      <c r="GY54" s="73"/>
      <c r="GZ54" s="73"/>
      <c r="HA54" s="73"/>
      <c r="HB54" s="73"/>
      <c r="HC54" s="73"/>
      <c r="HD54" s="73"/>
      <c r="HE54" s="73"/>
      <c r="HF54" s="73"/>
      <c r="HG54" s="73"/>
      <c r="HH54" s="73"/>
      <c r="HI54" s="73"/>
      <c r="HJ54" s="73"/>
      <c r="HK54" s="73"/>
      <c r="HL54" s="73"/>
      <c r="HM54" s="73"/>
      <c r="HN54" s="73"/>
      <c r="HO54" s="73"/>
      <c r="HP54" s="73"/>
      <c r="HQ54" s="73"/>
    </row>
    <row r="55" spans="1:225" ht="12.75">
      <c r="A55" s="206">
        <v>102</v>
      </c>
      <c r="B55" s="217" t="s">
        <v>516</v>
      </c>
      <c r="C55" s="217">
        <v>21.87</v>
      </c>
      <c r="D55" s="217">
        <v>21.87</v>
      </c>
      <c r="E55" s="217" t="s">
        <v>555</v>
      </c>
      <c r="F55" s="217"/>
      <c r="G55" s="217">
        <v>1955</v>
      </c>
      <c r="H55" s="217" t="s">
        <v>612</v>
      </c>
      <c r="I55" s="59"/>
      <c r="J55" s="57"/>
      <c r="K55" s="57"/>
      <c r="L55" s="57"/>
      <c r="M55" s="229" t="s">
        <v>632</v>
      </c>
      <c r="N55" s="60"/>
      <c r="O55" s="61"/>
      <c r="P55" s="75"/>
      <c r="Q55" s="38"/>
      <c r="R55" s="38"/>
      <c r="S55" s="38"/>
      <c r="T55" s="38"/>
      <c r="U55" s="38"/>
      <c r="V55" s="37"/>
      <c r="W55" s="37"/>
      <c r="X55" s="62"/>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c r="EO55" s="73"/>
      <c r="EP55" s="73"/>
      <c r="EQ55" s="73"/>
      <c r="ER55" s="73"/>
      <c r="ES55" s="73"/>
      <c r="ET55" s="73"/>
      <c r="EU55" s="73"/>
      <c r="EV55" s="73"/>
      <c r="EW55" s="73"/>
      <c r="EX55" s="73"/>
      <c r="EY55" s="73"/>
      <c r="EZ55" s="73"/>
      <c r="FA55" s="73"/>
      <c r="FB55" s="73"/>
      <c r="FC55" s="73"/>
      <c r="FD55" s="73"/>
      <c r="FE55" s="73"/>
      <c r="FF55" s="73"/>
      <c r="FG55" s="73"/>
      <c r="FH55" s="73"/>
      <c r="FI55" s="73"/>
      <c r="FJ55" s="73"/>
      <c r="FK55" s="73"/>
      <c r="FL55" s="73"/>
      <c r="FM55" s="73"/>
      <c r="FN55" s="73"/>
      <c r="FO55" s="73"/>
      <c r="FP55" s="73"/>
      <c r="FQ55" s="73"/>
      <c r="FR55" s="73"/>
      <c r="FS55" s="73"/>
      <c r="FT55" s="73"/>
      <c r="FU55" s="73"/>
      <c r="FV55" s="73"/>
      <c r="FW55" s="73"/>
      <c r="FX55" s="73"/>
      <c r="FY55" s="73"/>
      <c r="FZ55" s="73"/>
      <c r="GA55" s="73"/>
      <c r="GB55" s="73"/>
      <c r="GC55" s="73"/>
      <c r="GD55" s="73"/>
      <c r="GE55" s="73"/>
      <c r="GF55" s="73"/>
      <c r="GG55" s="73"/>
      <c r="GH55" s="73"/>
      <c r="GI55" s="73"/>
      <c r="GJ55" s="73"/>
      <c r="GK55" s="73"/>
      <c r="GL55" s="73"/>
      <c r="GM55" s="73"/>
      <c r="GN55" s="73"/>
      <c r="GO55" s="73"/>
      <c r="GP55" s="73"/>
      <c r="GQ55" s="73"/>
      <c r="GR55" s="73"/>
      <c r="GS55" s="73"/>
      <c r="GT55" s="73"/>
      <c r="GU55" s="73"/>
      <c r="GV55" s="73"/>
      <c r="GW55" s="73"/>
      <c r="GX55" s="73"/>
      <c r="GY55" s="73"/>
      <c r="GZ55" s="73"/>
      <c r="HA55" s="73"/>
      <c r="HB55" s="73"/>
      <c r="HC55" s="73"/>
      <c r="HD55" s="73"/>
      <c r="HE55" s="73"/>
      <c r="HF55" s="73"/>
      <c r="HG55" s="73"/>
      <c r="HH55" s="73"/>
      <c r="HI55" s="73"/>
      <c r="HJ55" s="73"/>
      <c r="HK55" s="73"/>
      <c r="HL55" s="73"/>
      <c r="HM55" s="73"/>
      <c r="HN55" s="73"/>
      <c r="HO55" s="73"/>
      <c r="HP55" s="73"/>
      <c r="HQ55" s="73"/>
    </row>
    <row r="56" spans="1:225" ht="12.75">
      <c r="A56" s="206">
        <v>102</v>
      </c>
      <c r="B56" s="217" t="s">
        <v>517</v>
      </c>
      <c r="C56" s="217">
        <v>1.15</v>
      </c>
      <c r="D56" s="217">
        <v>1.15</v>
      </c>
      <c r="E56" s="229" t="s">
        <v>676</v>
      </c>
      <c r="F56" s="217"/>
      <c r="G56" s="217">
        <v>1910</v>
      </c>
      <c r="H56" s="217">
        <v>4</v>
      </c>
      <c r="I56" s="59"/>
      <c r="J56" s="57"/>
      <c r="K56" s="57"/>
      <c r="L56" s="57"/>
      <c r="M56" s="229" t="s">
        <v>633</v>
      </c>
      <c r="N56" s="60"/>
      <c r="O56" s="61"/>
      <c r="P56" s="75"/>
      <c r="Q56" s="38"/>
      <c r="R56" s="38"/>
      <c r="S56" s="38"/>
      <c r="T56" s="38"/>
      <c r="U56" s="38"/>
      <c r="V56" s="37"/>
      <c r="W56" s="37"/>
      <c r="X56" s="62"/>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c r="EO56" s="73"/>
      <c r="EP56" s="73"/>
      <c r="EQ56" s="73"/>
      <c r="ER56" s="73"/>
      <c r="ES56" s="73"/>
      <c r="ET56" s="73"/>
      <c r="EU56" s="73"/>
      <c r="EV56" s="73"/>
      <c r="EW56" s="73"/>
      <c r="EX56" s="73"/>
      <c r="EY56" s="73"/>
      <c r="EZ56" s="73"/>
      <c r="FA56" s="73"/>
      <c r="FB56" s="73"/>
      <c r="FC56" s="73"/>
      <c r="FD56" s="73"/>
      <c r="FE56" s="73"/>
      <c r="FF56" s="73"/>
      <c r="FG56" s="73"/>
      <c r="FH56" s="73"/>
      <c r="FI56" s="73"/>
      <c r="FJ56" s="73"/>
      <c r="FK56" s="73"/>
      <c r="FL56" s="73"/>
      <c r="FM56" s="73"/>
      <c r="FN56" s="73"/>
      <c r="FO56" s="73"/>
      <c r="FP56" s="73"/>
      <c r="FQ56" s="73"/>
      <c r="FR56" s="73"/>
      <c r="FS56" s="73"/>
      <c r="FT56" s="73"/>
      <c r="FU56" s="73"/>
      <c r="FV56" s="73"/>
      <c r="FW56" s="73"/>
      <c r="FX56" s="73"/>
      <c r="FY56" s="73"/>
      <c r="FZ56" s="73"/>
      <c r="GA56" s="73"/>
      <c r="GB56" s="73"/>
      <c r="GC56" s="73"/>
      <c r="GD56" s="73"/>
      <c r="GE56" s="73"/>
      <c r="GF56" s="73"/>
      <c r="GG56" s="73"/>
      <c r="GH56" s="73"/>
      <c r="GI56" s="73"/>
      <c r="GJ56" s="73"/>
      <c r="GK56" s="73"/>
      <c r="GL56" s="73"/>
      <c r="GM56" s="73"/>
      <c r="GN56" s="73"/>
      <c r="GO56" s="73"/>
      <c r="GP56" s="73"/>
      <c r="GQ56" s="73"/>
      <c r="GR56" s="73"/>
      <c r="GS56" s="73"/>
      <c r="GT56" s="73"/>
      <c r="GU56" s="73"/>
      <c r="GV56" s="73"/>
      <c r="GW56" s="73"/>
      <c r="GX56" s="73"/>
      <c r="GY56" s="73"/>
      <c r="GZ56" s="73"/>
      <c r="HA56" s="73"/>
      <c r="HB56" s="73"/>
      <c r="HC56" s="73"/>
      <c r="HD56" s="73"/>
      <c r="HE56" s="73"/>
      <c r="HF56" s="73"/>
      <c r="HG56" s="73"/>
      <c r="HH56" s="73"/>
      <c r="HI56" s="73"/>
      <c r="HJ56" s="73"/>
      <c r="HK56" s="73"/>
      <c r="HL56" s="73"/>
      <c r="HM56" s="73"/>
      <c r="HN56" s="73"/>
      <c r="HO56" s="73"/>
      <c r="HP56" s="73"/>
      <c r="HQ56" s="73"/>
    </row>
    <row r="57" spans="1:225" ht="12.75">
      <c r="A57" s="206">
        <v>111</v>
      </c>
      <c r="B57" s="217"/>
      <c r="C57" s="217">
        <v>13.82</v>
      </c>
      <c r="D57" s="217">
        <v>13.82</v>
      </c>
      <c r="E57" s="217" t="s">
        <v>649</v>
      </c>
      <c r="F57" s="217" t="s">
        <v>5</v>
      </c>
      <c r="G57" s="217">
        <v>1900</v>
      </c>
      <c r="H57" s="217">
        <v>4</v>
      </c>
      <c r="I57" s="59"/>
      <c r="J57" s="57"/>
      <c r="K57" s="57"/>
      <c r="L57" s="57"/>
      <c r="M57" s="229" t="s">
        <v>633</v>
      </c>
      <c r="N57" s="60"/>
      <c r="O57" s="61"/>
      <c r="P57" s="75"/>
      <c r="Q57" s="38"/>
      <c r="R57" s="38"/>
      <c r="S57" s="38"/>
      <c r="T57" s="38"/>
      <c r="U57" s="38"/>
      <c r="V57" s="37"/>
      <c r="W57" s="37"/>
      <c r="X57" s="62"/>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c r="EO57" s="73"/>
      <c r="EP57" s="73"/>
      <c r="EQ57" s="73"/>
      <c r="ER57" s="73"/>
      <c r="ES57" s="73"/>
      <c r="ET57" s="73"/>
      <c r="EU57" s="73"/>
      <c r="EV57" s="73"/>
      <c r="EW57" s="73"/>
      <c r="EX57" s="73"/>
      <c r="EY57" s="73"/>
      <c r="EZ57" s="73"/>
      <c r="FA57" s="73"/>
      <c r="FB57" s="73"/>
      <c r="FC57" s="73"/>
      <c r="FD57" s="73"/>
      <c r="FE57" s="73"/>
      <c r="FF57" s="73"/>
      <c r="FG57" s="73"/>
      <c r="FH57" s="73"/>
      <c r="FI57" s="73"/>
      <c r="FJ57" s="73"/>
      <c r="FK57" s="73"/>
      <c r="FL57" s="73"/>
      <c r="FM57" s="73"/>
      <c r="FN57" s="73"/>
      <c r="FO57" s="73"/>
      <c r="FP57" s="73"/>
      <c r="FQ57" s="73"/>
      <c r="FR57" s="73"/>
      <c r="FS57" s="73"/>
      <c r="FT57" s="73"/>
      <c r="FU57" s="73"/>
      <c r="FV57" s="73"/>
      <c r="FW57" s="73"/>
      <c r="FX57" s="73"/>
      <c r="FY57" s="73"/>
      <c r="FZ57" s="73"/>
      <c r="GA57" s="73"/>
      <c r="GB57" s="73"/>
      <c r="GC57" s="73"/>
      <c r="GD57" s="73"/>
      <c r="GE57" s="73"/>
      <c r="GF57" s="73"/>
      <c r="GG57" s="73"/>
      <c r="GH57" s="73"/>
      <c r="GI57" s="73"/>
      <c r="GJ57" s="73"/>
      <c r="GK57" s="73"/>
      <c r="GL57" s="73"/>
      <c r="GM57" s="73"/>
      <c r="GN57" s="73"/>
      <c r="GO57" s="73"/>
      <c r="GP57" s="73"/>
      <c r="GQ57" s="73"/>
      <c r="GR57" s="73"/>
      <c r="GS57" s="73"/>
      <c r="GT57" s="73"/>
      <c r="GU57" s="73"/>
      <c r="GV57" s="73"/>
      <c r="GW57" s="73"/>
      <c r="GX57" s="73"/>
      <c r="GY57" s="73"/>
      <c r="GZ57" s="73"/>
      <c r="HA57" s="73"/>
      <c r="HB57" s="73"/>
      <c r="HC57" s="73"/>
      <c r="HD57" s="73"/>
      <c r="HE57" s="73"/>
      <c r="HF57" s="73"/>
      <c r="HG57" s="73"/>
      <c r="HH57" s="73"/>
      <c r="HI57" s="73"/>
      <c r="HJ57" s="73"/>
      <c r="HK57" s="73"/>
      <c r="HL57" s="73"/>
      <c r="HM57" s="73"/>
      <c r="HN57" s="73"/>
      <c r="HO57" s="73"/>
      <c r="HP57" s="73"/>
      <c r="HQ57" s="73"/>
    </row>
    <row r="58" spans="1:225" ht="12.75">
      <c r="A58" s="206">
        <v>112</v>
      </c>
      <c r="B58" s="217"/>
      <c r="C58" s="217">
        <v>10.78</v>
      </c>
      <c r="D58" s="217">
        <v>10.78</v>
      </c>
      <c r="E58" s="217" t="s">
        <v>556</v>
      </c>
      <c r="F58" s="217" t="s">
        <v>5</v>
      </c>
      <c r="G58" s="217">
        <v>1961</v>
      </c>
      <c r="H58" s="217" t="s">
        <v>613</v>
      </c>
      <c r="I58" s="59"/>
      <c r="J58" s="57"/>
      <c r="K58" s="57"/>
      <c r="L58" s="57"/>
      <c r="M58" s="229" t="s">
        <v>632</v>
      </c>
      <c r="N58" s="60"/>
      <c r="O58" s="61"/>
      <c r="P58" s="75"/>
      <c r="Q58" s="38"/>
      <c r="R58" s="38"/>
      <c r="S58" s="38"/>
      <c r="T58" s="38"/>
      <c r="U58" s="38"/>
      <c r="V58" s="37"/>
      <c r="W58" s="37"/>
      <c r="X58" s="62"/>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c r="EO58" s="73"/>
      <c r="EP58" s="73"/>
      <c r="EQ58" s="73"/>
      <c r="ER58" s="73"/>
      <c r="ES58" s="73"/>
      <c r="ET58" s="73"/>
      <c r="EU58" s="73"/>
      <c r="EV58" s="73"/>
      <c r="EW58" s="73"/>
      <c r="EX58" s="73"/>
      <c r="EY58" s="73"/>
      <c r="EZ58" s="73"/>
      <c r="FA58" s="73"/>
      <c r="FB58" s="73"/>
      <c r="FC58" s="73"/>
      <c r="FD58" s="73"/>
      <c r="FE58" s="73"/>
      <c r="FF58" s="73"/>
      <c r="FG58" s="73"/>
      <c r="FH58" s="73"/>
      <c r="FI58" s="73"/>
      <c r="FJ58" s="73"/>
      <c r="FK58" s="73"/>
      <c r="FL58" s="73"/>
      <c r="FM58" s="73"/>
      <c r="FN58" s="73"/>
      <c r="FO58" s="73"/>
      <c r="FP58" s="73"/>
      <c r="FQ58" s="73"/>
      <c r="FR58" s="73"/>
      <c r="FS58" s="73"/>
      <c r="FT58" s="73"/>
      <c r="FU58" s="73"/>
      <c r="FV58" s="73"/>
      <c r="FW58" s="73"/>
      <c r="FX58" s="73"/>
      <c r="FY58" s="73"/>
      <c r="FZ58" s="73"/>
      <c r="GA58" s="73"/>
      <c r="GB58" s="73"/>
      <c r="GC58" s="73"/>
      <c r="GD58" s="73"/>
      <c r="GE58" s="73"/>
      <c r="GF58" s="73"/>
      <c r="GG58" s="73"/>
      <c r="GH58" s="73"/>
      <c r="GI58" s="73"/>
      <c r="GJ58" s="73"/>
      <c r="GK58" s="73"/>
      <c r="GL58" s="73"/>
      <c r="GM58" s="73"/>
      <c r="GN58" s="73"/>
      <c r="GO58" s="73"/>
      <c r="GP58" s="73"/>
      <c r="GQ58" s="73"/>
      <c r="GR58" s="73"/>
      <c r="GS58" s="73"/>
      <c r="GT58" s="73"/>
      <c r="GU58" s="73"/>
      <c r="GV58" s="73"/>
      <c r="GW58" s="73"/>
      <c r="GX58" s="73"/>
      <c r="GY58" s="73"/>
      <c r="GZ58" s="73"/>
      <c r="HA58" s="73"/>
      <c r="HB58" s="73"/>
      <c r="HC58" s="73"/>
      <c r="HD58" s="73"/>
      <c r="HE58" s="73"/>
      <c r="HF58" s="73"/>
      <c r="HG58" s="73"/>
      <c r="HH58" s="73"/>
      <c r="HI58" s="73"/>
      <c r="HJ58" s="73"/>
      <c r="HK58" s="73"/>
      <c r="HL58" s="73"/>
      <c r="HM58" s="73"/>
      <c r="HN58" s="73"/>
      <c r="HO58" s="73"/>
      <c r="HP58" s="73"/>
      <c r="HQ58" s="73"/>
    </row>
    <row r="59" spans="1:225" ht="12.75">
      <c r="A59" s="206">
        <v>116</v>
      </c>
      <c r="B59" s="217" t="s">
        <v>4</v>
      </c>
      <c r="C59" s="217">
        <v>0.37</v>
      </c>
      <c r="D59" s="217">
        <v>0.37</v>
      </c>
      <c r="E59" s="217" t="s">
        <v>653</v>
      </c>
      <c r="F59" s="217" t="s">
        <v>5</v>
      </c>
      <c r="G59" s="217">
        <v>1925</v>
      </c>
      <c r="H59" s="217">
        <v>6</v>
      </c>
      <c r="I59" s="59"/>
      <c r="J59" s="57"/>
      <c r="K59" s="57"/>
      <c r="L59" s="57"/>
      <c r="M59" s="229" t="s">
        <v>634</v>
      </c>
      <c r="N59" s="60"/>
      <c r="O59" s="61"/>
      <c r="P59" s="75"/>
      <c r="Q59" s="170"/>
      <c r="R59" s="170"/>
      <c r="S59" s="170"/>
      <c r="T59" s="170"/>
      <c r="U59" s="170"/>
      <c r="V59" s="37"/>
      <c r="W59" s="37"/>
      <c r="X59" s="62"/>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c r="EO59" s="73"/>
      <c r="EP59" s="73"/>
      <c r="EQ59" s="73"/>
      <c r="ER59" s="73"/>
      <c r="ES59" s="73"/>
      <c r="ET59" s="73"/>
      <c r="EU59" s="73"/>
      <c r="EV59" s="73"/>
      <c r="EW59" s="73"/>
      <c r="EX59" s="73"/>
      <c r="EY59" s="73"/>
      <c r="EZ59" s="73"/>
      <c r="FA59" s="73"/>
      <c r="FB59" s="73"/>
      <c r="FC59" s="73"/>
      <c r="FD59" s="73"/>
      <c r="FE59" s="73"/>
      <c r="FF59" s="73"/>
      <c r="FG59" s="73"/>
      <c r="FH59" s="73"/>
      <c r="FI59" s="73"/>
      <c r="FJ59" s="73"/>
      <c r="FK59" s="73"/>
      <c r="FL59" s="73"/>
      <c r="FM59" s="73"/>
      <c r="FN59" s="73"/>
      <c r="FO59" s="73"/>
      <c r="FP59" s="73"/>
      <c r="FQ59" s="73"/>
      <c r="FR59" s="73"/>
      <c r="FS59" s="73"/>
      <c r="FT59" s="73"/>
      <c r="FU59" s="73"/>
      <c r="FV59" s="73"/>
      <c r="FW59" s="73"/>
      <c r="FX59" s="73"/>
      <c r="FY59" s="73"/>
      <c r="FZ59" s="73"/>
      <c r="GA59" s="73"/>
      <c r="GB59" s="73"/>
      <c r="GC59" s="73"/>
      <c r="GD59" s="73"/>
      <c r="GE59" s="73"/>
      <c r="GF59" s="73"/>
      <c r="GG59" s="73"/>
      <c r="GH59" s="73"/>
      <c r="GI59" s="73"/>
      <c r="GJ59" s="73"/>
      <c r="GK59" s="73"/>
      <c r="GL59" s="73"/>
      <c r="GM59" s="73"/>
      <c r="GN59" s="73"/>
      <c r="GO59" s="73"/>
      <c r="GP59" s="73"/>
      <c r="GQ59" s="73"/>
      <c r="GR59" s="73"/>
      <c r="GS59" s="73"/>
      <c r="GT59" s="73"/>
      <c r="GU59" s="73"/>
      <c r="GV59" s="73"/>
      <c r="GW59" s="73"/>
      <c r="GX59" s="73"/>
      <c r="GY59" s="73"/>
      <c r="GZ59" s="73"/>
      <c r="HA59" s="73"/>
      <c r="HB59" s="73"/>
      <c r="HC59" s="73"/>
      <c r="HD59" s="73"/>
      <c r="HE59" s="73"/>
      <c r="HF59" s="73"/>
      <c r="HG59" s="73"/>
      <c r="HH59" s="73"/>
      <c r="HI59" s="73"/>
      <c r="HJ59" s="73"/>
      <c r="HK59" s="73"/>
      <c r="HL59" s="73"/>
      <c r="HM59" s="73"/>
      <c r="HN59" s="73"/>
      <c r="HO59" s="73"/>
      <c r="HP59" s="73"/>
      <c r="HQ59" s="73"/>
    </row>
    <row r="60" spans="1:225" ht="12.75">
      <c r="A60" s="206">
        <v>116</v>
      </c>
      <c r="B60" s="217" t="s">
        <v>514</v>
      </c>
      <c r="C60" s="217">
        <v>5.39</v>
      </c>
      <c r="D60" s="217">
        <v>5.39</v>
      </c>
      <c r="E60" s="217" t="s">
        <v>557</v>
      </c>
      <c r="F60" s="217" t="s">
        <v>5</v>
      </c>
      <c r="G60" s="217">
        <v>1985</v>
      </c>
      <c r="H60" s="217" t="s">
        <v>614</v>
      </c>
      <c r="I60" s="59"/>
      <c r="J60" s="57"/>
      <c r="K60" s="57"/>
      <c r="L60" s="57"/>
      <c r="M60" s="229" t="s">
        <v>634</v>
      </c>
      <c r="N60" s="60"/>
      <c r="O60" s="61"/>
      <c r="P60" s="75"/>
      <c r="Q60" s="170"/>
      <c r="R60" s="170"/>
      <c r="S60" s="170"/>
      <c r="T60" s="170"/>
      <c r="U60" s="170"/>
      <c r="V60" s="37"/>
      <c r="W60" s="37"/>
      <c r="X60" s="62"/>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c r="EO60" s="73"/>
      <c r="EP60" s="73"/>
      <c r="EQ60" s="73"/>
      <c r="ER60" s="73"/>
      <c r="ES60" s="73"/>
      <c r="ET60" s="73"/>
      <c r="EU60" s="73"/>
      <c r="EV60" s="73"/>
      <c r="EW60" s="73"/>
      <c r="EX60" s="73"/>
      <c r="EY60" s="73"/>
      <c r="EZ60" s="73"/>
      <c r="FA60" s="73"/>
      <c r="FB60" s="73"/>
      <c r="FC60" s="73"/>
      <c r="FD60" s="73"/>
      <c r="FE60" s="73"/>
      <c r="FF60" s="73"/>
      <c r="FG60" s="73"/>
      <c r="FH60" s="73"/>
      <c r="FI60" s="73"/>
      <c r="FJ60" s="73"/>
      <c r="FK60" s="73"/>
      <c r="FL60" s="73"/>
      <c r="FM60" s="73"/>
      <c r="FN60" s="73"/>
      <c r="FO60" s="73"/>
      <c r="FP60" s="73"/>
      <c r="FQ60" s="73"/>
      <c r="FR60" s="73"/>
      <c r="FS60" s="73"/>
      <c r="FT60" s="73"/>
      <c r="FU60" s="73"/>
      <c r="FV60" s="73"/>
      <c r="FW60" s="73"/>
      <c r="FX60" s="73"/>
      <c r="FY60" s="73"/>
      <c r="FZ60" s="73"/>
      <c r="GA60" s="73"/>
      <c r="GB60" s="73"/>
      <c r="GC60" s="73"/>
      <c r="GD60" s="73"/>
      <c r="GE60" s="73"/>
      <c r="GF60" s="73"/>
      <c r="GG60" s="73"/>
      <c r="GH60" s="73"/>
      <c r="GI60" s="73"/>
      <c r="GJ60" s="73"/>
      <c r="GK60" s="73"/>
      <c r="GL60" s="73"/>
      <c r="GM60" s="73"/>
      <c r="GN60" s="73"/>
      <c r="GO60" s="73"/>
      <c r="GP60" s="73"/>
      <c r="GQ60" s="73"/>
      <c r="GR60" s="73"/>
      <c r="GS60" s="73"/>
      <c r="GT60" s="73"/>
      <c r="GU60" s="73"/>
      <c r="GV60" s="73"/>
      <c r="GW60" s="73"/>
      <c r="GX60" s="73"/>
      <c r="GY60" s="73"/>
      <c r="GZ60" s="73"/>
      <c r="HA60" s="73"/>
      <c r="HB60" s="73"/>
      <c r="HC60" s="73"/>
      <c r="HD60" s="73"/>
      <c r="HE60" s="73"/>
      <c r="HF60" s="73"/>
      <c r="HG60" s="73"/>
      <c r="HH60" s="73"/>
      <c r="HI60" s="73"/>
      <c r="HJ60" s="73"/>
      <c r="HK60" s="73"/>
      <c r="HL60" s="73"/>
      <c r="HM60" s="73"/>
      <c r="HN60" s="73"/>
      <c r="HO60" s="73"/>
      <c r="HP60" s="73"/>
      <c r="HQ60" s="73"/>
    </row>
    <row r="61" spans="1:225" s="239" customFormat="1" ht="12.75">
      <c r="A61" s="227">
        <v>116</v>
      </c>
      <c r="B61" s="228" t="s">
        <v>515</v>
      </c>
      <c r="C61" s="228">
        <v>0.6</v>
      </c>
      <c r="D61" s="228">
        <v>0.6</v>
      </c>
      <c r="E61" s="228" t="s">
        <v>548</v>
      </c>
      <c r="F61" s="228" t="s">
        <v>5</v>
      </c>
      <c r="G61" s="228"/>
      <c r="H61" s="228"/>
      <c r="I61" s="232"/>
      <c r="J61" s="231"/>
      <c r="K61" s="231"/>
      <c r="L61" s="231"/>
      <c r="M61" s="217"/>
      <c r="N61" s="234"/>
      <c r="O61" s="235"/>
      <c r="P61" s="236"/>
      <c r="Q61" s="237"/>
      <c r="R61" s="237"/>
      <c r="S61" s="237"/>
      <c r="T61" s="237"/>
      <c r="U61" s="237"/>
      <c r="V61" s="233"/>
      <c r="W61" s="233"/>
      <c r="X61" s="238"/>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73"/>
      <c r="EQ61" s="73"/>
      <c r="ER61" s="73"/>
      <c r="ES61" s="73"/>
      <c r="ET61" s="73"/>
      <c r="EU61" s="73"/>
      <c r="EV61" s="73"/>
      <c r="EW61" s="73"/>
      <c r="EX61" s="73"/>
      <c r="EY61" s="73"/>
      <c r="EZ61" s="73"/>
      <c r="FA61" s="73"/>
      <c r="FB61" s="73"/>
      <c r="FC61" s="73"/>
      <c r="FD61" s="73"/>
      <c r="FE61" s="73"/>
      <c r="FF61" s="73"/>
      <c r="FG61" s="73"/>
      <c r="FH61" s="73"/>
      <c r="FI61" s="73"/>
      <c r="FJ61" s="73"/>
      <c r="FK61" s="73"/>
      <c r="FL61" s="73"/>
      <c r="FM61" s="73"/>
      <c r="FN61" s="73"/>
      <c r="FO61" s="73"/>
      <c r="FP61" s="73"/>
      <c r="FQ61" s="73"/>
      <c r="FR61" s="73"/>
      <c r="FS61" s="73"/>
      <c r="FT61" s="73"/>
      <c r="FU61" s="73"/>
      <c r="FV61" s="73"/>
      <c r="FW61" s="73"/>
      <c r="FX61" s="73"/>
      <c r="FY61" s="73"/>
      <c r="FZ61" s="73"/>
      <c r="GA61" s="73"/>
      <c r="GB61" s="73"/>
      <c r="GC61" s="73"/>
      <c r="GD61" s="73"/>
      <c r="GE61" s="73"/>
      <c r="GF61" s="73"/>
      <c r="GG61" s="73"/>
      <c r="GH61" s="73"/>
      <c r="GI61" s="73"/>
      <c r="GJ61" s="73"/>
      <c r="GK61" s="73"/>
      <c r="GL61" s="73"/>
      <c r="GM61" s="73"/>
      <c r="GN61" s="73"/>
      <c r="GO61" s="73"/>
      <c r="GP61" s="73"/>
      <c r="GQ61" s="73"/>
      <c r="GR61" s="73"/>
      <c r="GS61" s="73"/>
      <c r="GT61" s="73"/>
      <c r="GU61" s="73"/>
      <c r="GV61" s="73"/>
      <c r="GW61" s="73"/>
      <c r="GX61" s="73"/>
      <c r="GY61" s="73"/>
      <c r="GZ61" s="73"/>
      <c r="HA61" s="73"/>
      <c r="HB61" s="73"/>
      <c r="HC61" s="73"/>
      <c r="HD61" s="73"/>
      <c r="HE61" s="73"/>
      <c r="HF61" s="73"/>
      <c r="HG61" s="73"/>
      <c r="HH61" s="73"/>
      <c r="HI61" s="73"/>
      <c r="HJ61" s="73"/>
      <c r="HK61" s="73"/>
      <c r="HL61" s="73"/>
      <c r="HM61" s="73"/>
      <c r="HN61" s="73"/>
      <c r="HO61" s="73"/>
      <c r="HP61" s="73"/>
      <c r="HQ61" s="73"/>
    </row>
    <row r="62" spans="1:225" ht="12.75">
      <c r="A62" s="206">
        <v>117</v>
      </c>
      <c r="B62" s="217" t="s">
        <v>514</v>
      </c>
      <c r="C62" s="217">
        <v>0.44</v>
      </c>
      <c r="D62" s="217">
        <v>0.44</v>
      </c>
      <c r="E62" s="217" t="s">
        <v>536</v>
      </c>
      <c r="F62" s="217" t="s">
        <v>5</v>
      </c>
      <c r="G62" s="217">
        <v>1955</v>
      </c>
      <c r="H62" s="249"/>
      <c r="I62" s="59"/>
      <c r="J62" s="57"/>
      <c r="K62" s="57"/>
      <c r="L62" s="57"/>
      <c r="M62" s="229" t="s">
        <v>633</v>
      </c>
      <c r="N62" s="60"/>
      <c r="O62" s="61"/>
      <c r="P62" s="75"/>
      <c r="Q62" s="170"/>
      <c r="R62" s="170"/>
      <c r="S62" s="170"/>
      <c r="T62" s="170"/>
      <c r="U62" s="170"/>
      <c r="V62" s="37"/>
      <c r="W62" s="37"/>
      <c r="X62" s="62"/>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c r="EO62" s="73"/>
      <c r="EP62" s="73"/>
      <c r="EQ62" s="73"/>
      <c r="ER62" s="73"/>
      <c r="ES62" s="73"/>
      <c r="ET62" s="73"/>
      <c r="EU62" s="73"/>
      <c r="EV62" s="73"/>
      <c r="EW62" s="73"/>
      <c r="EX62" s="73"/>
      <c r="EY62" s="73"/>
      <c r="EZ62" s="73"/>
      <c r="FA62" s="73"/>
      <c r="FB62" s="73"/>
      <c r="FC62" s="73"/>
      <c r="FD62" s="73"/>
      <c r="FE62" s="73"/>
      <c r="FF62" s="73"/>
      <c r="FG62" s="73"/>
      <c r="FH62" s="73"/>
      <c r="FI62" s="73"/>
      <c r="FJ62" s="73"/>
      <c r="FK62" s="73"/>
      <c r="FL62" s="73"/>
      <c r="FM62" s="73"/>
      <c r="FN62" s="73"/>
      <c r="FO62" s="73"/>
      <c r="FP62" s="73"/>
      <c r="FQ62" s="73"/>
      <c r="FR62" s="73"/>
      <c r="FS62" s="73"/>
      <c r="FT62" s="73"/>
      <c r="FU62" s="73"/>
      <c r="FV62" s="73"/>
      <c r="FW62" s="73"/>
      <c r="FX62" s="73"/>
      <c r="FY62" s="73"/>
      <c r="FZ62" s="73"/>
      <c r="GA62" s="73"/>
      <c r="GB62" s="73"/>
      <c r="GC62" s="73"/>
      <c r="GD62" s="73"/>
      <c r="GE62" s="73"/>
      <c r="GF62" s="73"/>
      <c r="GG62" s="73"/>
      <c r="GH62" s="73"/>
      <c r="GI62" s="73"/>
      <c r="GJ62" s="73"/>
      <c r="GK62" s="73"/>
      <c r="GL62" s="73"/>
      <c r="GM62" s="73"/>
      <c r="GN62" s="73"/>
      <c r="GO62" s="73"/>
      <c r="GP62" s="73"/>
      <c r="GQ62" s="73"/>
      <c r="GR62" s="73"/>
      <c r="GS62" s="73"/>
      <c r="GT62" s="73"/>
      <c r="GU62" s="73"/>
      <c r="GV62" s="73"/>
      <c r="GW62" s="73"/>
      <c r="GX62" s="73"/>
      <c r="GY62" s="73"/>
      <c r="GZ62" s="73"/>
      <c r="HA62" s="73"/>
      <c r="HB62" s="73"/>
      <c r="HC62" s="73"/>
      <c r="HD62" s="73"/>
      <c r="HE62" s="73"/>
      <c r="HF62" s="73"/>
      <c r="HG62" s="73"/>
      <c r="HH62" s="73"/>
      <c r="HI62" s="73"/>
      <c r="HJ62" s="73"/>
      <c r="HK62" s="73"/>
      <c r="HL62" s="73"/>
      <c r="HM62" s="73"/>
      <c r="HN62" s="73"/>
      <c r="HO62" s="73"/>
      <c r="HP62" s="73"/>
      <c r="HQ62" s="73"/>
    </row>
    <row r="63" spans="1:225" ht="12.75">
      <c r="A63" s="206">
        <v>117</v>
      </c>
      <c r="B63" s="217" t="s">
        <v>4</v>
      </c>
      <c r="C63" s="217">
        <v>9.54</v>
      </c>
      <c r="D63" s="217">
        <v>9.54</v>
      </c>
      <c r="E63" s="217" t="s">
        <v>558</v>
      </c>
      <c r="F63" s="217" t="s">
        <v>5</v>
      </c>
      <c r="G63" s="217">
        <v>1955</v>
      </c>
      <c r="H63" s="249"/>
      <c r="I63" s="59"/>
      <c r="J63" s="57"/>
      <c r="K63" s="57"/>
      <c r="L63" s="57"/>
      <c r="M63" s="229" t="s">
        <v>632</v>
      </c>
      <c r="N63" s="60"/>
      <c r="O63" s="61"/>
      <c r="P63" s="75"/>
      <c r="Q63" s="38"/>
      <c r="R63" s="38"/>
      <c r="S63" s="38"/>
      <c r="T63" s="38"/>
      <c r="U63" s="38"/>
      <c r="V63" s="37"/>
      <c r="W63" s="37"/>
      <c r="X63" s="62"/>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row>
    <row r="64" spans="1:225" ht="12.75">
      <c r="A64" s="206">
        <v>118</v>
      </c>
      <c r="B64" s="217" t="s">
        <v>514</v>
      </c>
      <c r="C64" s="217">
        <v>2.39</v>
      </c>
      <c r="D64" s="217">
        <v>2.39</v>
      </c>
      <c r="E64" s="217" t="s">
        <v>559</v>
      </c>
      <c r="F64" s="217" t="s">
        <v>5</v>
      </c>
      <c r="G64" s="217">
        <v>1950</v>
      </c>
      <c r="H64" s="249"/>
      <c r="I64" s="59"/>
      <c r="J64" s="57"/>
      <c r="K64" s="57"/>
      <c r="L64" s="57"/>
      <c r="M64" s="229" t="s">
        <v>634</v>
      </c>
      <c r="N64" s="60"/>
      <c r="O64" s="61"/>
      <c r="P64" s="75"/>
      <c r="Q64" s="38"/>
      <c r="R64" s="38"/>
      <c r="S64" s="38"/>
      <c r="T64" s="38"/>
      <c r="U64" s="38"/>
      <c r="V64" s="37"/>
      <c r="W64" s="37"/>
      <c r="X64" s="62"/>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73"/>
      <c r="EQ64" s="73"/>
      <c r="ER64" s="73"/>
      <c r="ES64" s="73"/>
      <c r="ET64" s="73"/>
      <c r="EU64" s="73"/>
      <c r="EV64" s="73"/>
      <c r="EW64" s="73"/>
      <c r="EX64" s="73"/>
      <c r="EY64" s="73"/>
      <c r="EZ64" s="73"/>
      <c r="FA64" s="73"/>
      <c r="FB64" s="73"/>
      <c r="FC64" s="73"/>
      <c r="FD64" s="73"/>
      <c r="FE64" s="73"/>
      <c r="FF64" s="73"/>
      <c r="FG64" s="73"/>
      <c r="FH64" s="73"/>
      <c r="FI64" s="73"/>
      <c r="FJ64" s="73"/>
      <c r="FK64" s="73"/>
      <c r="FL64" s="73"/>
      <c r="FM64" s="73"/>
      <c r="FN64" s="73"/>
      <c r="FO64" s="73"/>
      <c r="FP64" s="73"/>
      <c r="FQ64" s="73"/>
      <c r="FR64" s="73"/>
      <c r="FS64" s="73"/>
      <c r="FT64" s="73"/>
      <c r="FU64" s="73"/>
      <c r="FV64" s="73"/>
      <c r="FW64" s="73"/>
      <c r="FX64" s="73"/>
      <c r="FY64" s="73"/>
      <c r="FZ64" s="73"/>
      <c r="GA64" s="73"/>
      <c r="GB64" s="73"/>
      <c r="GC64" s="73"/>
      <c r="GD64" s="73"/>
      <c r="GE64" s="73"/>
      <c r="GF64" s="73"/>
      <c r="GG64" s="73"/>
      <c r="GH64" s="73"/>
      <c r="GI64" s="73"/>
      <c r="GJ64" s="73"/>
      <c r="GK64" s="73"/>
      <c r="GL64" s="73"/>
      <c r="GM64" s="73"/>
      <c r="GN64" s="73"/>
      <c r="GO64" s="73"/>
      <c r="GP64" s="73"/>
      <c r="GQ64" s="73"/>
      <c r="GR64" s="73"/>
      <c r="GS64" s="73"/>
      <c r="GT64" s="73"/>
      <c r="GU64" s="73"/>
      <c r="GV64" s="73"/>
      <c r="GW64" s="73"/>
      <c r="GX64" s="73"/>
      <c r="GY64" s="73"/>
      <c r="GZ64" s="73"/>
      <c r="HA64" s="73"/>
      <c r="HB64" s="73"/>
      <c r="HC64" s="73"/>
      <c r="HD64" s="73"/>
      <c r="HE64" s="73"/>
      <c r="HF64" s="73"/>
      <c r="HG64" s="73"/>
      <c r="HH64" s="73"/>
      <c r="HI64" s="73"/>
      <c r="HJ64" s="73"/>
      <c r="HK64" s="73"/>
      <c r="HL64" s="73"/>
      <c r="HM64" s="73"/>
      <c r="HN64" s="73"/>
      <c r="HO64" s="73"/>
      <c r="HP64" s="73"/>
      <c r="HQ64" s="73"/>
    </row>
    <row r="65" spans="1:225" ht="12.75">
      <c r="A65" s="206">
        <v>120</v>
      </c>
      <c r="B65" s="217" t="s">
        <v>514</v>
      </c>
      <c r="C65" s="217">
        <v>1.83</v>
      </c>
      <c r="D65" s="217">
        <v>1.83</v>
      </c>
      <c r="E65" s="217" t="s">
        <v>656</v>
      </c>
      <c r="F65" s="217" t="s">
        <v>5</v>
      </c>
      <c r="G65" s="217">
        <v>1920</v>
      </c>
      <c r="H65" s="217">
        <v>4</v>
      </c>
      <c r="I65" s="59"/>
      <c r="J65" s="57"/>
      <c r="K65" s="57"/>
      <c r="L65" s="57"/>
      <c r="M65" s="229" t="s">
        <v>633</v>
      </c>
      <c r="N65" s="60"/>
      <c r="O65" s="61"/>
      <c r="P65" s="75"/>
      <c r="Q65" s="170"/>
      <c r="R65" s="170"/>
      <c r="S65" s="170"/>
      <c r="T65" s="170"/>
      <c r="U65" s="170"/>
      <c r="V65" s="37"/>
      <c r="W65" s="37"/>
      <c r="X65" s="62"/>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c r="FG65" s="73"/>
      <c r="FH65" s="73"/>
      <c r="FI65" s="73"/>
      <c r="FJ65" s="73"/>
      <c r="FK65" s="73"/>
      <c r="FL65" s="73"/>
      <c r="FM65" s="73"/>
      <c r="FN65" s="73"/>
      <c r="FO65" s="73"/>
      <c r="FP65" s="73"/>
      <c r="FQ65" s="73"/>
      <c r="FR65" s="73"/>
      <c r="FS65" s="73"/>
      <c r="FT65" s="73"/>
      <c r="FU65" s="73"/>
      <c r="FV65" s="73"/>
      <c r="FW65" s="73"/>
      <c r="FX65" s="73"/>
      <c r="FY65" s="73"/>
      <c r="FZ65" s="73"/>
      <c r="GA65" s="73"/>
      <c r="GB65" s="73"/>
      <c r="GC65" s="73"/>
      <c r="GD65" s="73"/>
      <c r="GE65" s="73"/>
      <c r="GF65" s="73"/>
      <c r="GG65" s="73"/>
      <c r="GH65" s="73"/>
      <c r="GI65" s="73"/>
      <c r="GJ65" s="73"/>
      <c r="GK65" s="73"/>
      <c r="GL65" s="73"/>
      <c r="GM65" s="73"/>
      <c r="GN65" s="73"/>
      <c r="GO65" s="73"/>
      <c r="GP65" s="73"/>
      <c r="GQ65" s="73"/>
      <c r="GR65" s="73"/>
      <c r="GS65" s="73"/>
      <c r="GT65" s="73"/>
      <c r="GU65" s="73"/>
      <c r="GV65" s="73"/>
      <c r="GW65" s="73"/>
      <c r="GX65" s="73"/>
      <c r="GY65" s="73"/>
      <c r="GZ65" s="73"/>
      <c r="HA65" s="73"/>
      <c r="HB65" s="73"/>
      <c r="HC65" s="73"/>
      <c r="HD65" s="73"/>
      <c r="HE65" s="73"/>
      <c r="HF65" s="73"/>
      <c r="HG65" s="73"/>
      <c r="HH65" s="73"/>
      <c r="HI65" s="73"/>
      <c r="HJ65" s="73"/>
      <c r="HK65" s="73"/>
      <c r="HL65" s="73"/>
      <c r="HM65" s="73"/>
      <c r="HN65" s="73"/>
      <c r="HO65" s="73"/>
      <c r="HP65" s="73"/>
      <c r="HQ65" s="73"/>
    </row>
    <row r="66" spans="1:225" ht="12.75">
      <c r="A66" s="206">
        <v>121</v>
      </c>
      <c r="B66" s="217" t="s">
        <v>4</v>
      </c>
      <c r="C66" s="217">
        <v>4.43</v>
      </c>
      <c r="D66" s="217">
        <v>4.43</v>
      </c>
      <c r="E66" s="217" t="s">
        <v>560</v>
      </c>
      <c r="F66" s="217" t="s">
        <v>5</v>
      </c>
      <c r="G66" s="217">
        <v>1920</v>
      </c>
      <c r="H66" s="217" t="s">
        <v>608</v>
      </c>
      <c r="I66" s="59"/>
      <c r="J66" s="57"/>
      <c r="K66" s="57"/>
      <c r="L66" s="57"/>
      <c r="M66" s="229" t="s">
        <v>633</v>
      </c>
      <c r="N66" s="60"/>
      <c r="O66" s="61"/>
      <c r="P66" s="75"/>
      <c r="Q66" s="170"/>
      <c r="R66" s="170"/>
      <c r="S66" s="170"/>
      <c r="T66" s="170"/>
      <c r="U66" s="170"/>
      <c r="V66" s="37"/>
      <c r="W66" s="37"/>
      <c r="X66" s="62"/>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c r="ER66" s="73"/>
      <c r="ES66" s="73"/>
      <c r="ET66" s="73"/>
      <c r="EU66" s="73"/>
      <c r="EV66" s="73"/>
      <c r="EW66" s="73"/>
      <c r="EX66" s="73"/>
      <c r="EY66" s="73"/>
      <c r="EZ66" s="73"/>
      <c r="FA66" s="73"/>
      <c r="FB66" s="73"/>
      <c r="FC66" s="73"/>
      <c r="FD66" s="73"/>
      <c r="FE66" s="73"/>
      <c r="FF66" s="73"/>
      <c r="FG66" s="73"/>
      <c r="FH66" s="73"/>
      <c r="FI66" s="73"/>
      <c r="FJ66" s="73"/>
      <c r="FK66" s="73"/>
      <c r="FL66" s="73"/>
      <c r="FM66" s="73"/>
      <c r="FN66" s="73"/>
      <c r="FO66" s="73"/>
      <c r="FP66" s="73"/>
      <c r="FQ66" s="73"/>
      <c r="FR66" s="73"/>
      <c r="FS66" s="73"/>
      <c r="FT66" s="73"/>
      <c r="FU66" s="73"/>
      <c r="FV66" s="73"/>
      <c r="FW66" s="73"/>
      <c r="FX66" s="73"/>
      <c r="FY66" s="73"/>
      <c r="FZ66" s="73"/>
      <c r="GA66" s="73"/>
      <c r="GB66" s="73"/>
      <c r="GC66" s="73"/>
      <c r="GD66" s="73"/>
      <c r="GE66" s="73"/>
      <c r="GF66" s="73"/>
      <c r="GG66" s="73"/>
      <c r="GH66" s="73"/>
      <c r="GI66" s="73"/>
      <c r="GJ66" s="73"/>
      <c r="GK66" s="73"/>
      <c r="GL66" s="73"/>
      <c r="GM66" s="73"/>
      <c r="GN66" s="73"/>
      <c r="GO66" s="73"/>
      <c r="GP66" s="73"/>
      <c r="GQ66" s="73"/>
      <c r="GR66" s="73"/>
      <c r="GS66" s="73"/>
      <c r="GT66" s="73"/>
      <c r="GU66" s="73"/>
      <c r="GV66" s="73"/>
      <c r="GW66" s="73"/>
      <c r="GX66" s="73"/>
      <c r="GY66" s="73"/>
      <c r="GZ66" s="73"/>
      <c r="HA66" s="73"/>
      <c r="HB66" s="73"/>
      <c r="HC66" s="73"/>
      <c r="HD66" s="73"/>
      <c r="HE66" s="73"/>
      <c r="HF66" s="73"/>
      <c r="HG66" s="73"/>
      <c r="HH66" s="73"/>
      <c r="HI66" s="73"/>
      <c r="HJ66" s="73"/>
      <c r="HK66" s="73"/>
      <c r="HL66" s="73"/>
      <c r="HM66" s="73"/>
      <c r="HN66" s="73"/>
      <c r="HO66" s="73"/>
      <c r="HP66" s="73"/>
      <c r="HQ66" s="73"/>
    </row>
    <row r="67" spans="1:225" ht="12.75">
      <c r="A67" s="206">
        <v>120</v>
      </c>
      <c r="B67" s="217" t="s">
        <v>4</v>
      </c>
      <c r="C67" s="217">
        <v>9.96</v>
      </c>
      <c r="D67" s="217">
        <v>9.96</v>
      </c>
      <c r="E67" s="217" t="s">
        <v>649</v>
      </c>
      <c r="F67" s="217" t="s">
        <v>5</v>
      </c>
      <c r="G67" s="217">
        <v>1935</v>
      </c>
      <c r="H67" s="217">
        <v>4</v>
      </c>
      <c r="I67" s="59"/>
      <c r="J67" s="57"/>
      <c r="K67" s="57"/>
      <c r="L67" s="57"/>
      <c r="M67" s="229" t="s">
        <v>633</v>
      </c>
      <c r="N67" s="60"/>
      <c r="O67" s="61"/>
      <c r="P67" s="75"/>
      <c r="Q67" s="38"/>
      <c r="R67" s="38"/>
      <c r="S67" s="38"/>
      <c r="T67" s="38"/>
      <c r="U67" s="38"/>
      <c r="V67" s="37"/>
      <c r="W67" s="37"/>
      <c r="X67" s="62"/>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c r="EO67" s="73"/>
      <c r="EP67" s="73"/>
      <c r="EQ67" s="73"/>
      <c r="ER67" s="73"/>
      <c r="ES67" s="73"/>
      <c r="ET67" s="73"/>
      <c r="EU67" s="73"/>
      <c r="EV67" s="73"/>
      <c r="EW67" s="73"/>
      <c r="EX67" s="73"/>
      <c r="EY67" s="73"/>
      <c r="EZ67" s="73"/>
      <c r="FA67" s="73"/>
      <c r="FB67" s="73"/>
      <c r="FC67" s="73"/>
      <c r="FD67" s="73"/>
      <c r="FE67" s="73"/>
      <c r="FF67" s="73"/>
      <c r="FG67" s="73"/>
      <c r="FH67" s="73"/>
      <c r="FI67" s="73"/>
      <c r="FJ67" s="73"/>
      <c r="FK67" s="73"/>
      <c r="FL67" s="73"/>
      <c r="FM67" s="73"/>
      <c r="FN67" s="73"/>
      <c r="FO67" s="73"/>
      <c r="FP67" s="73"/>
      <c r="FQ67" s="73"/>
      <c r="FR67" s="73"/>
      <c r="FS67" s="73"/>
      <c r="FT67" s="73"/>
      <c r="FU67" s="73"/>
      <c r="FV67" s="73"/>
      <c r="FW67" s="73"/>
      <c r="FX67" s="73"/>
      <c r="FY67" s="73"/>
      <c r="FZ67" s="73"/>
      <c r="GA67" s="73"/>
      <c r="GB67" s="73"/>
      <c r="GC67" s="73"/>
      <c r="GD67" s="73"/>
      <c r="GE67" s="73"/>
      <c r="GF67" s="73"/>
      <c r="GG67" s="73"/>
      <c r="GH67" s="73"/>
      <c r="GI67" s="73"/>
      <c r="GJ67" s="73"/>
      <c r="GK67" s="73"/>
      <c r="GL67" s="73"/>
      <c r="GM67" s="73"/>
      <c r="GN67" s="73"/>
      <c r="GO67" s="73"/>
      <c r="GP67" s="73"/>
      <c r="GQ67" s="73"/>
      <c r="GR67" s="73"/>
      <c r="GS67" s="73"/>
      <c r="GT67" s="73"/>
      <c r="GU67" s="73"/>
      <c r="GV67" s="73"/>
      <c r="GW67" s="73"/>
      <c r="GX67" s="73"/>
      <c r="GY67" s="73"/>
      <c r="GZ67" s="73"/>
      <c r="HA67" s="73"/>
      <c r="HB67" s="73"/>
      <c r="HC67" s="73"/>
      <c r="HD67" s="73"/>
      <c r="HE67" s="73"/>
      <c r="HF67" s="73"/>
      <c r="HG67" s="73"/>
      <c r="HH67" s="73"/>
      <c r="HI67" s="73"/>
      <c r="HJ67" s="73"/>
      <c r="HK67" s="73"/>
      <c r="HL67" s="73"/>
      <c r="HM67" s="73"/>
      <c r="HN67" s="73"/>
      <c r="HO67" s="73"/>
      <c r="HP67" s="73"/>
      <c r="HQ67" s="73"/>
    </row>
    <row r="68" spans="1:225" ht="12.75">
      <c r="A68" s="206">
        <v>118</v>
      </c>
      <c r="B68" s="217" t="s">
        <v>4</v>
      </c>
      <c r="C68" s="217">
        <v>7.66</v>
      </c>
      <c r="D68" s="217">
        <v>7.66</v>
      </c>
      <c r="E68" s="217" t="s">
        <v>561</v>
      </c>
      <c r="F68" s="217" t="s">
        <v>5</v>
      </c>
      <c r="G68" s="217">
        <v>1950</v>
      </c>
      <c r="H68" s="217" t="s">
        <v>608</v>
      </c>
      <c r="I68" s="59"/>
      <c r="J68" s="57"/>
      <c r="K68" s="57"/>
      <c r="L68" s="57"/>
      <c r="M68" s="229" t="s">
        <v>632</v>
      </c>
      <c r="N68" s="60"/>
      <c r="O68" s="61"/>
      <c r="P68" s="75"/>
      <c r="Q68" s="38"/>
      <c r="R68" s="38"/>
      <c r="S68" s="38"/>
      <c r="T68" s="38"/>
      <c r="U68" s="38"/>
      <c r="V68" s="37"/>
      <c r="W68" s="37"/>
      <c r="X68" s="62"/>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c r="EO68" s="73"/>
      <c r="EP68" s="73"/>
      <c r="EQ68" s="73"/>
      <c r="ER68" s="73"/>
      <c r="ES68" s="73"/>
      <c r="ET68" s="73"/>
      <c r="EU68" s="73"/>
      <c r="EV68" s="73"/>
      <c r="EW68" s="73"/>
      <c r="EX68" s="73"/>
      <c r="EY68" s="73"/>
      <c r="EZ68" s="73"/>
      <c r="FA68" s="73"/>
      <c r="FB68" s="73"/>
      <c r="FC68" s="73"/>
      <c r="FD68" s="73"/>
      <c r="FE68" s="73"/>
      <c r="FF68" s="73"/>
      <c r="FG68" s="73"/>
      <c r="FH68" s="73"/>
      <c r="FI68" s="73"/>
      <c r="FJ68" s="73"/>
      <c r="FK68" s="73"/>
      <c r="FL68" s="73"/>
      <c r="FM68" s="73"/>
      <c r="FN68" s="73"/>
      <c r="FO68" s="73"/>
      <c r="FP68" s="73"/>
      <c r="FQ68" s="73"/>
      <c r="FR68" s="73"/>
      <c r="FS68" s="73"/>
      <c r="FT68" s="73"/>
      <c r="FU68" s="73"/>
      <c r="FV68" s="73"/>
      <c r="FW68" s="73"/>
      <c r="FX68" s="73"/>
      <c r="FY68" s="73"/>
      <c r="FZ68" s="73"/>
      <c r="GA68" s="73"/>
      <c r="GB68" s="73"/>
      <c r="GC68" s="73"/>
      <c r="GD68" s="73"/>
      <c r="GE68" s="73"/>
      <c r="GF68" s="73"/>
      <c r="GG68" s="73"/>
      <c r="GH68" s="73"/>
      <c r="GI68" s="73"/>
      <c r="GJ68" s="73"/>
      <c r="GK68" s="73"/>
      <c r="GL68" s="73"/>
      <c r="GM68" s="73"/>
      <c r="GN68" s="73"/>
      <c r="GO68" s="73"/>
      <c r="GP68" s="73"/>
      <c r="GQ68" s="73"/>
      <c r="GR68" s="73"/>
      <c r="GS68" s="73"/>
      <c r="GT68" s="73"/>
      <c r="GU68" s="73"/>
      <c r="GV68" s="73"/>
      <c r="GW68" s="73"/>
      <c r="GX68" s="73"/>
      <c r="GY68" s="73"/>
      <c r="GZ68" s="73"/>
      <c r="HA68" s="73"/>
      <c r="HB68" s="73"/>
      <c r="HC68" s="73"/>
      <c r="HD68" s="73"/>
      <c r="HE68" s="73"/>
      <c r="HF68" s="73"/>
      <c r="HG68" s="73"/>
      <c r="HH68" s="73"/>
      <c r="HI68" s="73"/>
      <c r="HJ68" s="73"/>
      <c r="HK68" s="73"/>
      <c r="HL68" s="73"/>
      <c r="HM68" s="73"/>
      <c r="HN68" s="73"/>
      <c r="HO68" s="73"/>
      <c r="HP68" s="73"/>
      <c r="HQ68" s="73"/>
    </row>
    <row r="69" spans="1:225" ht="12.75">
      <c r="A69" s="206">
        <v>119</v>
      </c>
      <c r="B69" s="217"/>
      <c r="C69" s="217">
        <v>5.2</v>
      </c>
      <c r="D69" s="217">
        <v>5.2</v>
      </c>
      <c r="E69" s="217" t="s">
        <v>658</v>
      </c>
      <c r="F69" s="217" t="s">
        <v>5</v>
      </c>
      <c r="G69" s="217">
        <v>1979</v>
      </c>
      <c r="H69" s="217" t="s">
        <v>615</v>
      </c>
      <c r="I69" s="59"/>
      <c r="J69" s="57"/>
      <c r="K69" s="57"/>
      <c r="L69" s="57"/>
      <c r="M69" s="229" t="s">
        <v>632</v>
      </c>
      <c r="N69" s="60"/>
      <c r="O69" s="61"/>
      <c r="P69" s="75"/>
      <c r="Q69" s="38"/>
      <c r="R69" s="38"/>
      <c r="S69" s="38"/>
      <c r="T69" s="38"/>
      <c r="U69" s="38"/>
      <c r="V69" s="37"/>
      <c r="W69" s="37"/>
      <c r="X69" s="62"/>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c r="EO69" s="73"/>
      <c r="EP69" s="73"/>
      <c r="EQ69" s="73"/>
      <c r="ER69" s="73"/>
      <c r="ES69" s="73"/>
      <c r="ET69" s="73"/>
      <c r="EU69" s="73"/>
      <c r="EV69" s="73"/>
      <c r="EW69" s="73"/>
      <c r="EX69" s="73"/>
      <c r="EY69" s="73"/>
      <c r="EZ69" s="73"/>
      <c r="FA69" s="73"/>
      <c r="FB69" s="73"/>
      <c r="FC69" s="73"/>
      <c r="FD69" s="73"/>
      <c r="FE69" s="73"/>
      <c r="FF69" s="73"/>
      <c r="FG69" s="73"/>
      <c r="FH69" s="73"/>
      <c r="FI69" s="73"/>
      <c r="FJ69" s="73"/>
      <c r="FK69" s="73"/>
      <c r="FL69" s="73"/>
      <c r="FM69" s="73"/>
      <c r="FN69" s="73"/>
      <c r="FO69" s="73"/>
      <c r="FP69" s="73"/>
      <c r="FQ69" s="73"/>
      <c r="FR69" s="73"/>
      <c r="FS69" s="73"/>
      <c r="FT69" s="73"/>
      <c r="FU69" s="73"/>
      <c r="FV69" s="73"/>
      <c r="FW69" s="73"/>
      <c r="FX69" s="73"/>
      <c r="FY69" s="73"/>
      <c r="FZ69" s="73"/>
      <c r="GA69" s="73"/>
      <c r="GB69" s="73"/>
      <c r="GC69" s="73"/>
      <c r="GD69" s="73"/>
      <c r="GE69" s="73"/>
      <c r="GF69" s="73"/>
      <c r="GG69" s="73"/>
      <c r="GH69" s="73"/>
      <c r="GI69" s="73"/>
      <c r="GJ69" s="73"/>
      <c r="GK69" s="73"/>
      <c r="GL69" s="73"/>
      <c r="GM69" s="73"/>
      <c r="GN69" s="73"/>
      <c r="GO69" s="73"/>
      <c r="GP69" s="73"/>
      <c r="GQ69" s="73"/>
      <c r="GR69" s="73"/>
      <c r="GS69" s="73"/>
      <c r="GT69" s="73"/>
      <c r="GU69" s="73"/>
      <c r="GV69" s="73"/>
      <c r="GW69" s="73"/>
      <c r="GX69" s="73"/>
      <c r="GY69" s="73"/>
      <c r="GZ69" s="73"/>
      <c r="HA69" s="73"/>
      <c r="HB69" s="73"/>
      <c r="HC69" s="73"/>
      <c r="HD69" s="73"/>
      <c r="HE69" s="73"/>
      <c r="HF69" s="73"/>
      <c r="HG69" s="73"/>
      <c r="HH69" s="73"/>
      <c r="HI69" s="73"/>
      <c r="HJ69" s="73"/>
      <c r="HK69" s="73"/>
      <c r="HL69" s="73"/>
      <c r="HM69" s="73"/>
      <c r="HN69" s="73"/>
      <c r="HO69" s="73"/>
      <c r="HP69" s="73"/>
      <c r="HQ69" s="73"/>
    </row>
    <row r="70" spans="1:225" ht="12.75">
      <c r="A70" s="206">
        <v>121</v>
      </c>
      <c r="B70" s="217" t="s">
        <v>514</v>
      </c>
      <c r="C70" s="217">
        <v>0.79</v>
      </c>
      <c r="D70" s="217">
        <v>0.79</v>
      </c>
      <c r="E70" s="217" t="s">
        <v>559</v>
      </c>
      <c r="F70" s="217" t="s">
        <v>5</v>
      </c>
      <c r="G70" s="217">
        <v>1920</v>
      </c>
      <c r="H70" s="217">
        <v>6</v>
      </c>
      <c r="I70" s="59"/>
      <c r="J70" s="57"/>
      <c r="K70" s="57"/>
      <c r="L70" s="57"/>
      <c r="M70" s="229" t="s">
        <v>634</v>
      </c>
      <c r="N70" s="60"/>
      <c r="O70" s="61"/>
      <c r="P70" s="75"/>
      <c r="Q70" s="38"/>
      <c r="R70" s="38"/>
      <c r="S70" s="38"/>
      <c r="T70" s="38"/>
      <c r="U70" s="38"/>
      <c r="V70" s="37"/>
      <c r="W70" s="37"/>
      <c r="X70" s="62"/>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73"/>
      <c r="EQ70" s="73"/>
      <c r="ER70" s="73"/>
      <c r="ES70" s="73"/>
      <c r="ET70" s="73"/>
      <c r="EU70" s="73"/>
      <c r="EV70" s="73"/>
      <c r="EW70" s="73"/>
      <c r="EX70" s="73"/>
      <c r="EY70" s="73"/>
      <c r="EZ70" s="73"/>
      <c r="FA70" s="73"/>
      <c r="FB70" s="73"/>
      <c r="FC70" s="73"/>
      <c r="FD70" s="73"/>
      <c r="FE70" s="73"/>
      <c r="FF70" s="73"/>
      <c r="FG70" s="73"/>
      <c r="FH70" s="73"/>
      <c r="FI70" s="73"/>
      <c r="FJ70" s="73"/>
      <c r="FK70" s="73"/>
      <c r="FL70" s="73"/>
      <c r="FM70" s="73"/>
      <c r="FN70" s="73"/>
      <c r="FO70" s="73"/>
      <c r="FP70" s="73"/>
      <c r="FQ70" s="73"/>
      <c r="FR70" s="73"/>
      <c r="FS70" s="73"/>
      <c r="FT70" s="73"/>
      <c r="FU70" s="73"/>
      <c r="FV70" s="73"/>
      <c r="FW70" s="73"/>
      <c r="FX70" s="73"/>
      <c r="FY70" s="73"/>
      <c r="FZ70" s="73"/>
      <c r="GA70" s="73"/>
      <c r="GB70" s="73"/>
      <c r="GC70" s="73"/>
      <c r="GD70" s="73"/>
      <c r="GE70" s="73"/>
      <c r="GF70" s="73"/>
      <c r="GG70" s="73"/>
      <c r="GH70" s="73"/>
      <c r="GI70" s="73"/>
      <c r="GJ70" s="73"/>
      <c r="GK70" s="73"/>
      <c r="GL70" s="73"/>
      <c r="GM70" s="73"/>
      <c r="GN70" s="73"/>
      <c r="GO70" s="73"/>
      <c r="GP70" s="73"/>
      <c r="GQ70" s="73"/>
      <c r="GR70" s="73"/>
      <c r="GS70" s="73"/>
      <c r="GT70" s="73"/>
      <c r="GU70" s="73"/>
      <c r="GV70" s="73"/>
      <c r="GW70" s="73"/>
      <c r="GX70" s="73"/>
      <c r="GY70" s="73"/>
      <c r="GZ70" s="73"/>
      <c r="HA70" s="73"/>
      <c r="HB70" s="73"/>
      <c r="HC70" s="73"/>
      <c r="HD70" s="73"/>
      <c r="HE70" s="73"/>
      <c r="HF70" s="73"/>
      <c r="HG70" s="73"/>
      <c r="HH70" s="73"/>
      <c r="HI70" s="73"/>
      <c r="HJ70" s="73"/>
      <c r="HK70" s="73"/>
      <c r="HL70" s="73"/>
      <c r="HM70" s="73"/>
      <c r="HN70" s="73"/>
      <c r="HO70" s="73"/>
      <c r="HP70" s="73"/>
      <c r="HQ70" s="73"/>
    </row>
    <row r="71" spans="1:24" s="73" customFormat="1" ht="12" customHeight="1">
      <c r="A71" s="206">
        <v>110</v>
      </c>
      <c r="B71" s="218"/>
      <c r="C71" s="217">
        <v>4.19</v>
      </c>
      <c r="D71" s="217">
        <v>4.19</v>
      </c>
      <c r="E71" s="217" t="s">
        <v>563</v>
      </c>
      <c r="F71" s="217"/>
      <c r="G71" s="217">
        <v>1968</v>
      </c>
      <c r="H71" s="217">
        <v>6</v>
      </c>
      <c r="I71" s="220"/>
      <c r="J71" s="219"/>
      <c r="K71" s="219"/>
      <c r="L71" s="219"/>
      <c r="M71" s="229" t="s">
        <v>632</v>
      </c>
      <c r="N71" s="222"/>
      <c r="O71" s="223"/>
      <c r="P71" s="224"/>
      <c r="Q71" s="225"/>
      <c r="R71" s="225"/>
      <c r="S71" s="225"/>
      <c r="T71" s="225"/>
      <c r="U71" s="225"/>
      <c r="V71" s="221"/>
      <c r="W71" s="221"/>
      <c r="X71" s="226"/>
    </row>
    <row r="72" spans="1:225" ht="12.75">
      <c r="A72" s="206">
        <v>162</v>
      </c>
      <c r="B72" s="217" t="s">
        <v>4</v>
      </c>
      <c r="C72" s="217">
        <v>59.74</v>
      </c>
      <c r="D72" s="217">
        <v>59.74</v>
      </c>
      <c r="E72" s="217" t="s">
        <v>564</v>
      </c>
      <c r="F72" s="217"/>
      <c r="G72" s="217">
        <v>1972</v>
      </c>
      <c r="H72" s="217" t="s">
        <v>616</v>
      </c>
      <c r="I72" s="59"/>
      <c r="J72" s="57"/>
      <c r="K72" s="57"/>
      <c r="L72" s="57"/>
      <c r="M72" s="229" t="s">
        <v>634</v>
      </c>
      <c r="N72" s="60"/>
      <c r="O72" s="61"/>
      <c r="P72" s="75"/>
      <c r="Q72" s="38"/>
      <c r="R72" s="38"/>
      <c r="S72" s="38"/>
      <c r="T72" s="38"/>
      <c r="U72" s="38"/>
      <c r="V72" s="37"/>
      <c r="W72" s="37"/>
      <c r="X72" s="62"/>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c r="ER72" s="73"/>
      <c r="ES72" s="73"/>
      <c r="ET72" s="73"/>
      <c r="EU72" s="73"/>
      <c r="EV72" s="73"/>
      <c r="EW72" s="73"/>
      <c r="EX72" s="73"/>
      <c r="EY72" s="73"/>
      <c r="EZ72" s="73"/>
      <c r="FA72" s="73"/>
      <c r="FB72" s="73"/>
      <c r="FC72" s="73"/>
      <c r="FD72" s="73"/>
      <c r="FE72" s="73"/>
      <c r="FF72" s="73"/>
      <c r="FG72" s="73"/>
      <c r="FH72" s="73"/>
      <c r="FI72" s="73"/>
      <c r="FJ72" s="73"/>
      <c r="FK72" s="73"/>
      <c r="FL72" s="73"/>
      <c r="FM72" s="73"/>
      <c r="FN72" s="73"/>
      <c r="FO72" s="73"/>
      <c r="FP72" s="73"/>
      <c r="FQ72" s="73"/>
      <c r="FR72" s="73"/>
      <c r="FS72" s="73"/>
      <c r="FT72" s="73"/>
      <c r="FU72" s="73"/>
      <c r="FV72" s="73"/>
      <c r="FW72" s="73"/>
      <c r="FX72" s="73"/>
      <c r="FY72" s="73"/>
      <c r="FZ72" s="73"/>
      <c r="GA72" s="73"/>
      <c r="GB72" s="73"/>
      <c r="GC72" s="73"/>
      <c r="GD72" s="73"/>
      <c r="GE72" s="73"/>
      <c r="GF72" s="73"/>
      <c r="GG72" s="73"/>
      <c r="GH72" s="73"/>
      <c r="GI72" s="73"/>
      <c r="GJ72" s="73"/>
      <c r="GK72" s="73"/>
      <c r="GL72" s="73"/>
      <c r="GM72" s="73"/>
      <c r="GN72" s="73"/>
      <c r="GO72" s="73"/>
      <c r="GP72" s="73"/>
      <c r="GQ72" s="73"/>
      <c r="GR72" s="73"/>
      <c r="GS72" s="73"/>
      <c r="GT72" s="73"/>
      <c r="GU72" s="73"/>
      <c r="GV72" s="73"/>
      <c r="GW72" s="73"/>
      <c r="GX72" s="73"/>
      <c r="GY72" s="73"/>
      <c r="GZ72" s="73"/>
      <c r="HA72" s="73"/>
      <c r="HB72" s="73"/>
      <c r="HC72" s="73"/>
      <c r="HD72" s="73"/>
      <c r="HE72" s="73"/>
      <c r="HF72" s="73"/>
      <c r="HG72" s="73"/>
      <c r="HH72" s="73"/>
      <c r="HI72" s="73"/>
      <c r="HJ72" s="73"/>
      <c r="HK72" s="73"/>
      <c r="HL72" s="73"/>
      <c r="HM72" s="73"/>
      <c r="HN72" s="73"/>
      <c r="HO72" s="73"/>
      <c r="HP72" s="73"/>
      <c r="HQ72" s="73"/>
    </row>
    <row r="73" spans="1:24" s="73" customFormat="1" ht="12" customHeight="1">
      <c r="A73" s="206">
        <v>142</v>
      </c>
      <c r="B73" s="218"/>
      <c r="C73" s="217">
        <v>22.91</v>
      </c>
      <c r="D73" s="217">
        <v>22.91</v>
      </c>
      <c r="E73" s="217" t="s">
        <v>565</v>
      </c>
      <c r="F73" s="217"/>
      <c r="G73" s="217">
        <v>1969</v>
      </c>
      <c r="H73" s="217" t="s">
        <v>617</v>
      </c>
      <c r="I73" s="220"/>
      <c r="J73" s="219"/>
      <c r="K73" s="219"/>
      <c r="L73" s="219"/>
      <c r="M73" s="229" t="s">
        <v>634</v>
      </c>
      <c r="N73" s="222"/>
      <c r="O73" s="223"/>
      <c r="P73" s="224"/>
      <c r="Q73" s="225"/>
      <c r="R73" s="225"/>
      <c r="S73" s="225"/>
      <c r="T73" s="225"/>
      <c r="U73" s="225"/>
      <c r="V73" s="221"/>
      <c r="W73" s="221"/>
      <c r="X73" s="226"/>
    </row>
    <row r="74" spans="1:225" ht="12.75">
      <c r="A74" s="206">
        <v>143</v>
      </c>
      <c r="B74" s="217"/>
      <c r="C74" s="217">
        <v>18.88</v>
      </c>
      <c r="D74" s="217">
        <v>18.88</v>
      </c>
      <c r="E74" s="217" t="s">
        <v>566</v>
      </c>
      <c r="F74" s="217"/>
      <c r="G74" s="217">
        <v>1966</v>
      </c>
      <c r="H74" s="217" t="s">
        <v>618</v>
      </c>
      <c r="I74" s="59"/>
      <c r="J74" s="57"/>
      <c r="K74" s="57"/>
      <c r="L74" s="57"/>
      <c r="M74" s="229" t="s">
        <v>632</v>
      </c>
      <c r="N74" s="60"/>
      <c r="O74" s="61"/>
      <c r="P74" s="75"/>
      <c r="Q74" s="38"/>
      <c r="R74" s="38"/>
      <c r="S74" s="38"/>
      <c r="T74" s="38"/>
      <c r="U74" s="38"/>
      <c r="V74" s="37"/>
      <c r="W74" s="37"/>
      <c r="X74" s="62"/>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c r="ER74" s="73"/>
      <c r="ES74" s="73"/>
      <c r="ET74" s="73"/>
      <c r="EU74" s="73"/>
      <c r="EV74" s="73"/>
      <c r="EW74" s="73"/>
      <c r="EX74" s="73"/>
      <c r="EY74" s="73"/>
      <c r="EZ74" s="73"/>
      <c r="FA74" s="73"/>
      <c r="FB74" s="73"/>
      <c r="FC74" s="73"/>
      <c r="FD74" s="73"/>
      <c r="FE74" s="73"/>
      <c r="FF74" s="73"/>
      <c r="FG74" s="73"/>
      <c r="FH74" s="73"/>
      <c r="FI74" s="73"/>
      <c r="FJ74" s="73"/>
      <c r="FK74" s="73"/>
      <c r="FL74" s="73"/>
      <c r="FM74" s="73"/>
      <c r="FN74" s="73"/>
      <c r="FO74" s="73"/>
      <c r="FP74" s="73"/>
      <c r="FQ74" s="73"/>
      <c r="FR74" s="73"/>
      <c r="FS74" s="73"/>
      <c r="FT74" s="73"/>
      <c r="FU74" s="73"/>
      <c r="FV74" s="73"/>
      <c r="FW74" s="73"/>
      <c r="FX74" s="73"/>
      <c r="FY74" s="73"/>
      <c r="FZ74" s="73"/>
      <c r="GA74" s="73"/>
      <c r="GB74" s="73"/>
      <c r="GC74" s="73"/>
      <c r="GD74" s="73"/>
      <c r="GE74" s="73"/>
      <c r="GF74" s="73"/>
      <c r="GG74" s="73"/>
      <c r="GH74" s="73"/>
      <c r="GI74" s="73"/>
      <c r="GJ74" s="73"/>
      <c r="GK74" s="73"/>
      <c r="GL74" s="73"/>
      <c r="GM74" s="73"/>
      <c r="GN74" s="73"/>
      <c r="GO74" s="73"/>
      <c r="GP74" s="73"/>
      <c r="GQ74" s="73"/>
      <c r="GR74" s="73"/>
      <c r="GS74" s="73"/>
      <c r="GT74" s="73"/>
      <c r="GU74" s="73"/>
      <c r="GV74" s="73"/>
      <c r="GW74" s="73"/>
      <c r="GX74" s="73"/>
      <c r="GY74" s="73"/>
      <c r="GZ74" s="73"/>
      <c r="HA74" s="73"/>
      <c r="HB74" s="73"/>
      <c r="HC74" s="73"/>
      <c r="HD74" s="73"/>
      <c r="HE74" s="73"/>
      <c r="HF74" s="73"/>
      <c r="HG74" s="73"/>
      <c r="HH74" s="73"/>
      <c r="HI74" s="73"/>
      <c r="HJ74" s="73"/>
      <c r="HK74" s="73"/>
      <c r="HL74" s="73"/>
      <c r="HM74" s="73"/>
      <c r="HN74" s="73"/>
      <c r="HO74" s="73"/>
      <c r="HP74" s="73"/>
      <c r="HQ74" s="73"/>
    </row>
    <row r="75" spans="1:24" s="73" customFormat="1" ht="14.25" customHeight="1">
      <c r="A75" s="206">
        <v>126</v>
      </c>
      <c r="B75" s="218" t="s">
        <v>515</v>
      </c>
      <c r="C75" s="217">
        <v>0.6</v>
      </c>
      <c r="D75" s="217">
        <v>0.6</v>
      </c>
      <c r="E75" s="217" t="s">
        <v>567</v>
      </c>
      <c r="F75" s="217" t="s">
        <v>5</v>
      </c>
      <c r="G75" s="217">
        <v>1995</v>
      </c>
      <c r="H75" s="217" t="s">
        <v>618</v>
      </c>
      <c r="I75" s="220"/>
      <c r="J75" s="219"/>
      <c r="K75" s="219"/>
      <c r="L75" s="219"/>
      <c r="M75" s="229" t="s">
        <v>632</v>
      </c>
      <c r="N75" s="222"/>
      <c r="O75" s="223"/>
      <c r="P75" s="224"/>
      <c r="Q75" s="225"/>
      <c r="R75" s="225"/>
      <c r="S75" s="225"/>
      <c r="T75" s="225"/>
      <c r="U75" s="225"/>
      <c r="V75" s="221"/>
      <c r="W75" s="221"/>
      <c r="X75" s="226"/>
    </row>
    <row r="76" spans="1:225" ht="12.75">
      <c r="A76" s="206">
        <v>126</v>
      </c>
      <c r="B76" s="217" t="s">
        <v>4</v>
      </c>
      <c r="C76" s="217">
        <v>3.88</v>
      </c>
      <c r="D76" s="217">
        <v>3.88</v>
      </c>
      <c r="E76" s="217" t="s">
        <v>661</v>
      </c>
      <c r="F76" s="217" t="s">
        <v>5</v>
      </c>
      <c r="G76" s="217">
        <v>1925</v>
      </c>
      <c r="H76" s="217">
        <v>8</v>
      </c>
      <c r="I76" s="59"/>
      <c r="J76" s="57"/>
      <c r="K76" s="57"/>
      <c r="L76" s="57"/>
      <c r="M76" s="229" t="s">
        <v>634</v>
      </c>
      <c r="N76" s="60"/>
      <c r="O76" s="61"/>
      <c r="P76" s="75"/>
      <c r="Q76" s="38"/>
      <c r="R76" s="38"/>
      <c r="S76" s="38"/>
      <c r="T76" s="38"/>
      <c r="U76" s="38"/>
      <c r="V76" s="37"/>
      <c r="W76" s="37"/>
      <c r="X76" s="62"/>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c r="EO76" s="73"/>
      <c r="EP76" s="73"/>
      <c r="EQ76" s="73"/>
      <c r="ER76" s="73"/>
      <c r="ES76" s="73"/>
      <c r="ET76" s="73"/>
      <c r="EU76" s="73"/>
      <c r="EV76" s="73"/>
      <c r="EW76" s="73"/>
      <c r="EX76" s="73"/>
      <c r="EY76" s="73"/>
      <c r="EZ76" s="73"/>
      <c r="FA76" s="73"/>
      <c r="FB76" s="73"/>
      <c r="FC76" s="73"/>
      <c r="FD76" s="73"/>
      <c r="FE76" s="73"/>
      <c r="FF76" s="73"/>
      <c r="FG76" s="73"/>
      <c r="FH76" s="73"/>
      <c r="FI76" s="73"/>
      <c r="FJ76" s="73"/>
      <c r="FK76" s="73"/>
      <c r="FL76" s="73"/>
      <c r="FM76" s="73"/>
      <c r="FN76" s="73"/>
      <c r="FO76" s="73"/>
      <c r="FP76" s="73"/>
      <c r="FQ76" s="73"/>
      <c r="FR76" s="73"/>
      <c r="FS76" s="73"/>
      <c r="FT76" s="73"/>
      <c r="FU76" s="73"/>
      <c r="FV76" s="73"/>
      <c r="FW76" s="73"/>
      <c r="FX76" s="73"/>
      <c r="FY76" s="73"/>
      <c r="FZ76" s="73"/>
      <c r="GA76" s="73"/>
      <c r="GB76" s="73"/>
      <c r="GC76" s="73"/>
      <c r="GD76" s="73"/>
      <c r="GE76" s="73"/>
      <c r="GF76" s="73"/>
      <c r="GG76" s="73"/>
      <c r="GH76" s="73"/>
      <c r="GI76" s="73"/>
      <c r="GJ76" s="73"/>
      <c r="GK76" s="73"/>
      <c r="GL76" s="73"/>
      <c r="GM76" s="73"/>
      <c r="GN76" s="73"/>
      <c r="GO76" s="73"/>
      <c r="GP76" s="73"/>
      <c r="GQ76" s="73"/>
      <c r="GR76" s="73"/>
      <c r="GS76" s="73"/>
      <c r="GT76" s="73"/>
      <c r="GU76" s="73"/>
      <c r="GV76" s="73"/>
      <c r="GW76" s="73"/>
      <c r="GX76" s="73"/>
      <c r="GY76" s="73"/>
      <c r="GZ76" s="73"/>
      <c r="HA76" s="73"/>
      <c r="HB76" s="73"/>
      <c r="HC76" s="73"/>
      <c r="HD76" s="73"/>
      <c r="HE76" s="73"/>
      <c r="HF76" s="73"/>
      <c r="HG76" s="73"/>
      <c r="HH76" s="73"/>
      <c r="HI76" s="73"/>
      <c r="HJ76" s="73"/>
      <c r="HK76" s="73"/>
      <c r="HL76" s="73"/>
      <c r="HM76" s="73"/>
      <c r="HN76" s="73"/>
      <c r="HO76" s="73"/>
      <c r="HP76" s="73"/>
      <c r="HQ76" s="73"/>
    </row>
    <row r="77" spans="1:225" ht="12.75">
      <c r="A77" s="206">
        <v>125</v>
      </c>
      <c r="B77" s="217" t="s">
        <v>514</v>
      </c>
      <c r="C77" s="217">
        <v>2.63</v>
      </c>
      <c r="D77" s="217">
        <v>2.63</v>
      </c>
      <c r="E77" s="217" t="s">
        <v>568</v>
      </c>
      <c r="F77" s="217" t="s">
        <v>5</v>
      </c>
      <c r="G77" s="217">
        <v>1996</v>
      </c>
      <c r="H77" s="217">
        <v>4</v>
      </c>
      <c r="I77" s="59"/>
      <c r="J77" s="57"/>
      <c r="K77" s="57"/>
      <c r="L77" s="57"/>
      <c r="M77" s="229" t="s">
        <v>633</v>
      </c>
      <c r="N77" s="60"/>
      <c r="O77" s="61"/>
      <c r="P77" s="75"/>
      <c r="Q77" s="38"/>
      <c r="R77" s="38"/>
      <c r="S77" s="38"/>
      <c r="T77" s="38"/>
      <c r="U77" s="38"/>
      <c r="V77" s="37"/>
      <c r="W77" s="37"/>
      <c r="X77" s="62"/>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c r="EO77" s="73"/>
      <c r="EP77" s="73"/>
      <c r="EQ77" s="73"/>
      <c r="ER77" s="73"/>
      <c r="ES77" s="73"/>
      <c r="ET77" s="73"/>
      <c r="EU77" s="73"/>
      <c r="EV77" s="73"/>
      <c r="EW77" s="73"/>
      <c r="EX77" s="73"/>
      <c r="EY77" s="73"/>
      <c r="EZ77" s="73"/>
      <c r="FA77" s="73"/>
      <c r="FB77" s="73"/>
      <c r="FC77" s="73"/>
      <c r="FD77" s="73"/>
      <c r="FE77" s="73"/>
      <c r="FF77" s="73"/>
      <c r="FG77" s="73"/>
      <c r="FH77" s="73"/>
      <c r="FI77" s="73"/>
      <c r="FJ77" s="73"/>
      <c r="FK77" s="73"/>
      <c r="FL77" s="73"/>
      <c r="FM77" s="73"/>
      <c r="FN77" s="73"/>
      <c r="FO77" s="73"/>
      <c r="FP77" s="73"/>
      <c r="FQ77" s="73"/>
      <c r="FR77" s="73"/>
      <c r="FS77" s="73"/>
      <c r="FT77" s="73"/>
      <c r="FU77" s="73"/>
      <c r="FV77" s="73"/>
      <c r="FW77" s="73"/>
      <c r="FX77" s="73"/>
      <c r="FY77" s="73"/>
      <c r="FZ77" s="73"/>
      <c r="GA77" s="73"/>
      <c r="GB77" s="73"/>
      <c r="GC77" s="73"/>
      <c r="GD77" s="73"/>
      <c r="GE77" s="73"/>
      <c r="GF77" s="73"/>
      <c r="GG77" s="73"/>
      <c r="GH77" s="73"/>
      <c r="GI77" s="73"/>
      <c r="GJ77" s="73"/>
      <c r="GK77" s="73"/>
      <c r="GL77" s="73"/>
      <c r="GM77" s="73"/>
      <c r="GN77" s="73"/>
      <c r="GO77" s="73"/>
      <c r="GP77" s="73"/>
      <c r="GQ77" s="73"/>
      <c r="GR77" s="73"/>
      <c r="GS77" s="73"/>
      <c r="GT77" s="73"/>
      <c r="GU77" s="73"/>
      <c r="GV77" s="73"/>
      <c r="GW77" s="73"/>
      <c r="GX77" s="73"/>
      <c r="GY77" s="73"/>
      <c r="GZ77" s="73"/>
      <c r="HA77" s="73"/>
      <c r="HB77" s="73"/>
      <c r="HC77" s="73"/>
      <c r="HD77" s="73"/>
      <c r="HE77" s="73"/>
      <c r="HF77" s="73"/>
      <c r="HG77" s="73"/>
      <c r="HH77" s="73"/>
      <c r="HI77" s="73"/>
      <c r="HJ77" s="73"/>
      <c r="HK77" s="73"/>
      <c r="HL77" s="73"/>
      <c r="HM77" s="73"/>
      <c r="HN77" s="73"/>
      <c r="HO77" s="73"/>
      <c r="HP77" s="73"/>
      <c r="HQ77" s="73"/>
    </row>
    <row r="78" spans="1:225" ht="12.75">
      <c r="A78" s="206">
        <v>126</v>
      </c>
      <c r="B78" s="217" t="s">
        <v>514</v>
      </c>
      <c r="C78" s="217">
        <v>1.53</v>
      </c>
      <c r="D78" s="217">
        <v>1.53</v>
      </c>
      <c r="E78" s="217" t="s">
        <v>569</v>
      </c>
      <c r="F78" s="217" t="s">
        <v>5</v>
      </c>
      <c r="G78" s="217">
        <v>1989</v>
      </c>
      <c r="H78" s="217" t="s">
        <v>619</v>
      </c>
      <c r="I78" s="59"/>
      <c r="J78" s="57"/>
      <c r="K78" s="57"/>
      <c r="L78" s="57"/>
      <c r="M78" s="229" t="s">
        <v>634</v>
      </c>
      <c r="N78" s="60"/>
      <c r="O78" s="61"/>
      <c r="P78" s="75"/>
      <c r="Q78" s="38"/>
      <c r="R78" s="38"/>
      <c r="S78" s="38"/>
      <c r="T78" s="38"/>
      <c r="U78" s="38"/>
      <c r="V78" s="37"/>
      <c r="W78" s="37"/>
      <c r="X78" s="62"/>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c r="EO78" s="73"/>
      <c r="EP78" s="73"/>
      <c r="EQ78" s="73"/>
      <c r="ER78" s="73"/>
      <c r="ES78" s="73"/>
      <c r="ET78" s="73"/>
      <c r="EU78" s="73"/>
      <c r="EV78" s="73"/>
      <c r="EW78" s="73"/>
      <c r="EX78" s="73"/>
      <c r="EY78" s="73"/>
      <c r="EZ78" s="73"/>
      <c r="FA78" s="73"/>
      <c r="FB78" s="73"/>
      <c r="FC78" s="73"/>
      <c r="FD78" s="73"/>
      <c r="FE78" s="73"/>
      <c r="FF78" s="73"/>
      <c r="FG78" s="73"/>
      <c r="FH78" s="73"/>
      <c r="FI78" s="73"/>
      <c r="FJ78" s="73"/>
      <c r="FK78" s="73"/>
      <c r="FL78" s="73"/>
      <c r="FM78" s="73"/>
      <c r="FN78" s="73"/>
      <c r="FO78" s="73"/>
      <c r="FP78" s="73"/>
      <c r="FQ78" s="73"/>
      <c r="FR78" s="73"/>
      <c r="FS78" s="73"/>
      <c r="FT78" s="73"/>
      <c r="FU78" s="73"/>
      <c r="FV78" s="73"/>
      <c r="FW78" s="73"/>
      <c r="FX78" s="73"/>
      <c r="FY78" s="73"/>
      <c r="FZ78" s="73"/>
      <c r="GA78" s="73"/>
      <c r="GB78" s="73"/>
      <c r="GC78" s="73"/>
      <c r="GD78" s="73"/>
      <c r="GE78" s="73"/>
      <c r="GF78" s="73"/>
      <c r="GG78" s="73"/>
      <c r="GH78" s="73"/>
      <c r="GI78" s="73"/>
      <c r="GJ78" s="73"/>
      <c r="GK78" s="73"/>
      <c r="GL78" s="73"/>
      <c r="GM78" s="73"/>
      <c r="GN78" s="73"/>
      <c r="GO78" s="73"/>
      <c r="GP78" s="73"/>
      <c r="GQ78" s="73"/>
      <c r="GR78" s="73"/>
      <c r="GS78" s="73"/>
      <c r="GT78" s="73"/>
      <c r="GU78" s="73"/>
      <c r="GV78" s="73"/>
      <c r="GW78" s="73"/>
      <c r="GX78" s="73"/>
      <c r="GY78" s="73"/>
      <c r="GZ78" s="73"/>
      <c r="HA78" s="73"/>
      <c r="HB78" s="73"/>
      <c r="HC78" s="73"/>
      <c r="HD78" s="73"/>
      <c r="HE78" s="73"/>
      <c r="HF78" s="73"/>
      <c r="HG78" s="73"/>
      <c r="HH78" s="73"/>
      <c r="HI78" s="73"/>
      <c r="HJ78" s="73"/>
      <c r="HK78" s="73"/>
      <c r="HL78" s="73"/>
      <c r="HM78" s="73"/>
      <c r="HN78" s="73"/>
      <c r="HO78" s="73"/>
      <c r="HP78" s="73"/>
      <c r="HQ78" s="73"/>
    </row>
    <row r="79" spans="1:225" ht="12.75">
      <c r="A79" s="206">
        <v>125</v>
      </c>
      <c r="B79" s="217" t="s">
        <v>4</v>
      </c>
      <c r="C79" s="217">
        <v>4.34</v>
      </c>
      <c r="D79" s="217">
        <v>4.34</v>
      </c>
      <c r="E79" s="217" t="s">
        <v>570</v>
      </c>
      <c r="F79" s="217" t="s">
        <v>5</v>
      </c>
      <c r="G79" s="217">
        <v>1966</v>
      </c>
      <c r="H79" s="217">
        <v>4</v>
      </c>
      <c r="I79" s="59"/>
      <c r="J79" s="57"/>
      <c r="K79" s="57"/>
      <c r="L79" s="57"/>
      <c r="M79" s="229" t="s">
        <v>634</v>
      </c>
      <c r="N79" s="60"/>
      <c r="O79" s="61"/>
      <c r="P79" s="75"/>
      <c r="Q79" s="38"/>
      <c r="R79" s="38"/>
      <c r="S79" s="38"/>
      <c r="T79" s="38"/>
      <c r="U79" s="38"/>
      <c r="V79" s="37"/>
      <c r="W79" s="37"/>
      <c r="X79" s="62"/>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c r="EO79" s="73"/>
      <c r="EP79" s="73"/>
      <c r="EQ79" s="73"/>
      <c r="ER79" s="73"/>
      <c r="ES79" s="73"/>
      <c r="ET79" s="73"/>
      <c r="EU79" s="73"/>
      <c r="EV79" s="73"/>
      <c r="EW79" s="73"/>
      <c r="EX79" s="73"/>
      <c r="EY79" s="73"/>
      <c r="EZ79" s="73"/>
      <c r="FA79" s="73"/>
      <c r="FB79" s="73"/>
      <c r="FC79" s="73"/>
      <c r="FD79" s="73"/>
      <c r="FE79" s="73"/>
      <c r="FF79" s="73"/>
      <c r="FG79" s="73"/>
      <c r="FH79" s="73"/>
      <c r="FI79" s="73"/>
      <c r="FJ79" s="73"/>
      <c r="FK79" s="73"/>
      <c r="FL79" s="73"/>
      <c r="FM79" s="73"/>
      <c r="FN79" s="73"/>
      <c r="FO79" s="73"/>
      <c r="FP79" s="73"/>
      <c r="FQ79" s="73"/>
      <c r="FR79" s="73"/>
      <c r="FS79" s="73"/>
      <c r="FT79" s="73"/>
      <c r="FU79" s="73"/>
      <c r="FV79" s="73"/>
      <c r="FW79" s="73"/>
      <c r="FX79" s="73"/>
      <c r="FY79" s="73"/>
      <c r="FZ79" s="73"/>
      <c r="GA79" s="73"/>
      <c r="GB79" s="73"/>
      <c r="GC79" s="73"/>
      <c r="GD79" s="73"/>
      <c r="GE79" s="73"/>
      <c r="GF79" s="73"/>
      <c r="GG79" s="73"/>
      <c r="GH79" s="73"/>
      <c r="GI79" s="73"/>
      <c r="GJ79" s="73"/>
      <c r="GK79" s="73"/>
      <c r="GL79" s="73"/>
      <c r="GM79" s="73"/>
      <c r="GN79" s="73"/>
      <c r="GO79" s="73"/>
      <c r="GP79" s="73"/>
      <c r="GQ79" s="73"/>
      <c r="GR79" s="73"/>
      <c r="GS79" s="73"/>
      <c r="GT79" s="73"/>
      <c r="GU79" s="73"/>
      <c r="GV79" s="73"/>
      <c r="GW79" s="73"/>
      <c r="GX79" s="73"/>
      <c r="GY79" s="73"/>
      <c r="GZ79" s="73"/>
      <c r="HA79" s="73"/>
      <c r="HB79" s="73"/>
      <c r="HC79" s="73"/>
      <c r="HD79" s="73"/>
      <c r="HE79" s="73"/>
      <c r="HF79" s="73"/>
      <c r="HG79" s="73"/>
      <c r="HH79" s="73"/>
      <c r="HI79" s="73"/>
      <c r="HJ79" s="73"/>
      <c r="HK79" s="73"/>
      <c r="HL79" s="73"/>
      <c r="HM79" s="73"/>
      <c r="HN79" s="73"/>
      <c r="HO79" s="73"/>
      <c r="HP79" s="73"/>
      <c r="HQ79" s="73"/>
    </row>
    <row r="80" spans="1:225" ht="12.75">
      <c r="A80" s="206">
        <v>129</v>
      </c>
      <c r="B80" s="217" t="s">
        <v>517</v>
      </c>
      <c r="C80" s="217">
        <v>0.21</v>
      </c>
      <c r="D80" s="217">
        <v>0.21</v>
      </c>
      <c r="E80" s="217" t="s">
        <v>571</v>
      </c>
      <c r="F80" s="217" t="s">
        <v>5</v>
      </c>
      <c r="G80" s="217">
        <v>1998</v>
      </c>
      <c r="H80" s="217">
        <v>6</v>
      </c>
      <c r="I80" s="59"/>
      <c r="J80" s="57"/>
      <c r="K80" s="57"/>
      <c r="L80" s="57"/>
      <c r="M80" s="229" t="s">
        <v>632</v>
      </c>
      <c r="N80" s="60"/>
      <c r="O80" s="61"/>
      <c r="P80" s="75"/>
      <c r="Q80" s="38"/>
      <c r="R80" s="38"/>
      <c r="S80" s="38"/>
      <c r="T80" s="38"/>
      <c r="U80" s="38"/>
      <c r="V80" s="37"/>
      <c r="W80" s="37"/>
      <c r="X80" s="62"/>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73"/>
      <c r="FE80" s="73"/>
      <c r="FF80" s="73"/>
      <c r="FG80" s="73"/>
      <c r="FH80" s="73"/>
      <c r="FI80" s="73"/>
      <c r="FJ80" s="73"/>
      <c r="FK80" s="73"/>
      <c r="FL80" s="73"/>
      <c r="FM80" s="73"/>
      <c r="FN80" s="73"/>
      <c r="FO80" s="73"/>
      <c r="FP80" s="73"/>
      <c r="FQ80" s="73"/>
      <c r="FR80" s="73"/>
      <c r="FS80" s="73"/>
      <c r="FT80" s="73"/>
      <c r="FU80" s="73"/>
      <c r="FV80" s="73"/>
      <c r="FW80" s="73"/>
      <c r="FX80" s="73"/>
      <c r="FY80" s="73"/>
      <c r="FZ80" s="73"/>
      <c r="GA80" s="73"/>
      <c r="GB80" s="73"/>
      <c r="GC80" s="73"/>
      <c r="GD80" s="73"/>
      <c r="GE80" s="73"/>
      <c r="GF80" s="73"/>
      <c r="GG80" s="73"/>
      <c r="GH80" s="73"/>
      <c r="GI80" s="73"/>
      <c r="GJ80" s="73"/>
      <c r="GK80" s="73"/>
      <c r="GL80" s="73"/>
      <c r="GM80" s="73"/>
      <c r="GN80" s="73"/>
      <c r="GO80" s="73"/>
      <c r="GP80" s="73"/>
      <c r="GQ80" s="73"/>
      <c r="GR80" s="73"/>
      <c r="GS80" s="73"/>
      <c r="GT80" s="73"/>
      <c r="GU80" s="73"/>
      <c r="GV80" s="73"/>
      <c r="GW80" s="73"/>
      <c r="GX80" s="73"/>
      <c r="GY80" s="73"/>
      <c r="GZ80" s="73"/>
      <c r="HA80" s="73"/>
      <c r="HB80" s="73"/>
      <c r="HC80" s="73"/>
      <c r="HD80" s="73"/>
      <c r="HE80" s="73"/>
      <c r="HF80" s="73"/>
      <c r="HG80" s="73"/>
      <c r="HH80" s="73"/>
      <c r="HI80" s="73"/>
      <c r="HJ80" s="73"/>
      <c r="HK80" s="73"/>
      <c r="HL80" s="73"/>
      <c r="HM80" s="73"/>
      <c r="HN80" s="73"/>
      <c r="HO80" s="73"/>
      <c r="HP80" s="73"/>
      <c r="HQ80" s="73"/>
    </row>
    <row r="81" spans="1:225" ht="12.75">
      <c r="A81" s="206">
        <v>127</v>
      </c>
      <c r="B81" s="217"/>
      <c r="C81" s="217">
        <v>5.02</v>
      </c>
      <c r="D81" s="217">
        <v>5.02</v>
      </c>
      <c r="E81" s="217" t="s">
        <v>543</v>
      </c>
      <c r="F81" s="217" t="s">
        <v>5</v>
      </c>
      <c r="G81" s="217">
        <v>1967</v>
      </c>
      <c r="H81" s="217">
        <v>6</v>
      </c>
      <c r="I81" s="59"/>
      <c r="J81" s="57"/>
      <c r="K81" s="57"/>
      <c r="L81" s="57"/>
      <c r="M81" s="229" t="s">
        <v>632</v>
      </c>
      <c r="N81" s="60"/>
      <c r="O81" s="61"/>
      <c r="P81" s="75"/>
      <c r="Q81" s="38"/>
      <c r="R81" s="38"/>
      <c r="S81" s="38"/>
      <c r="T81" s="38"/>
      <c r="U81" s="38"/>
      <c r="V81" s="37"/>
      <c r="W81" s="37"/>
      <c r="X81" s="62"/>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73"/>
      <c r="FE81" s="73"/>
      <c r="FF81" s="73"/>
      <c r="FG81" s="73"/>
      <c r="FH81" s="73"/>
      <c r="FI81" s="73"/>
      <c r="FJ81" s="73"/>
      <c r="FK81" s="73"/>
      <c r="FL81" s="73"/>
      <c r="FM81" s="73"/>
      <c r="FN81" s="73"/>
      <c r="FO81" s="73"/>
      <c r="FP81" s="73"/>
      <c r="FQ81" s="73"/>
      <c r="FR81" s="73"/>
      <c r="FS81" s="73"/>
      <c r="FT81" s="73"/>
      <c r="FU81" s="73"/>
      <c r="FV81" s="73"/>
      <c r="FW81" s="73"/>
      <c r="FX81" s="73"/>
      <c r="FY81" s="73"/>
      <c r="FZ81" s="73"/>
      <c r="GA81" s="73"/>
      <c r="GB81" s="73"/>
      <c r="GC81" s="73"/>
      <c r="GD81" s="73"/>
      <c r="GE81" s="73"/>
      <c r="GF81" s="73"/>
      <c r="GG81" s="73"/>
      <c r="GH81" s="73"/>
      <c r="GI81" s="73"/>
      <c r="GJ81" s="73"/>
      <c r="GK81" s="73"/>
      <c r="GL81" s="73"/>
      <c r="GM81" s="73"/>
      <c r="GN81" s="73"/>
      <c r="GO81" s="73"/>
      <c r="GP81" s="73"/>
      <c r="GQ81" s="73"/>
      <c r="GR81" s="73"/>
      <c r="GS81" s="73"/>
      <c r="GT81" s="73"/>
      <c r="GU81" s="73"/>
      <c r="GV81" s="73"/>
      <c r="GW81" s="73"/>
      <c r="GX81" s="73"/>
      <c r="GY81" s="73"/>
      <c r="GZ81" s="73"/>
      <c r="HA81" s="73"/>
      <c r="HB81" s="73"/>
      <c r="HC81" s="73"/>
      <c r="HD81" s="73"/>
      <c r="HE81" s="73"/>
      <c r="HF81" s="73"/>
      <c r="HG81" s="73"/>
      <c r="HH81" s="73"/>
      <c r="HI81" s="73"/>
      <c r="HJ81" s="73"/>
      <c r="HK81" s="73"/>
      <c r="HL81" s="73"/>
      <c r="HM81" s="73"/>
      <c r="HN81" s="73"/>
      <c r="HO81" s="73"/>
      <c r="HP81" s="73"/>
      <c r="HQ81" s="73"/>
    </row>
    <row r="82" spans="1:225" ht="12.75">
      <c r="A82" s="206">
        <v>129</v>
      </c>
      <c r="B82" s="217" t="s">
        <v>516</v>
      </c>
      <c r="C82" s="217">
        <v>0.53</v>
      </c>
      <c r="D82" s="217">
        <v>0.53</v>
      </c>
      <c r="E82" s="217" t="s">
        <v>559</v>
      </c>
      <c r="F82" s="217" t="s">
        <v>5</v>
      </c>
      <c r="G82" s="217">
        <v>1948</v>
      </c>
      <c r="H82" s="217">
        <v>6</v>
      </c>
      <c r="I82" s="59"/>
      <c r="J82" s="57"/>
      <c r="K82" s="57"/>
      <c r="L82" s="57"/>
      <c r="M82" s="229" t="s">
        <v>634</v>
      </c>
      <c r="N82" s="60"/>
      <c r="O82" s="61"/>
      <c r="P82" s="75"/>
      <c r="Q82" s="38"/>
      <c r="R82" s="38"/>
      <c r="S82" s="38"/>
      <c r="T82" s="38"/>
      <c r="U82" s="38"/>
      <c r="V82" s="37"/>
      <c r="W82" s="37"/>
      <c r="X82" s="62"/>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73"/>
      <c r="CP82" s="73"/>
      <c r="CQ82" s="73"/>
      <c r="CR82" s="73"/>
      <c r="CS82" s="73"/>
      <c r="CT82" s="73"/>
      <c r="CU82" s="73"/>
      <c r="CV82" s="73"/>
      <c r="CW82" s="73"/>
      <c r="CX82" s="73"/>
      <c r="CY82" s="73"/>
      <c r="CZ82" s="73"/>
      <c r="DA82" s="73"/>
      <c r="DB82" s="73"/>
      <c r="DC82" s="73"/>
      <c r="DD82" s="73"/>
      <c r="DE82" s="73"/>
      <c r="DF82" s="73"/>
      <c r="DG82" s="73"/>
      <c r="DH82" s="73"/>
      <c r="DI82" s="73"/>
      <c r="DJ82" s="73"/>
      <c r="DK82" s="73"/>
      <c r="DL82" s="73"/>
      <c r="DM82" s="73"/>
      <c r="DN82" s="73"/>
      <c r="DO82" s="73"/>
      <c r="DP82" s="73"/>
      <c r="DQ82" s="73"/>
      <c r="DR82" s="73"/>
      <c r="DS82" s="73"/>
      <c r="DT82" s="73"/>
      <c r="DU82" s="73"/>
      <c r="DV82" s="73"/>
      <c r="DW82" s="73"/>
      <c r="DX82" s="73"/>
      <c r="DY82" s="73"/>
      <c r="DZ82" s="73"/>
      <c r="EA82" s="73"/>
      <c r="EB82" s="73"/>
      <c r="EC82" s="73"/>
      <c r="ED82" s="73"/>
      <c r="EE82" s="73"/>
      <c r="EF82" s="73"/>
      <c r="EG82" s="73"/>
      <c r="EH82" s="73"/>
      <c r="EI82" s="73"/>
      <c r="EJ82" s="73"/>
      <c r="EK82" s="73"/>
      <c r="EL82" s="73"/>
      <c r="EM82" s="73"/>
      <c r="EN82" s="73"/>
      <c r="EO82" s="73"/>
      <c r="EP82" s="73"/>
      <c r="EQ82" s="73"/>
      <c r="ER82" s="73"/>
      <c r="ES82" s="73"/>
      <c r="ET82" s="73"/>
      <c r="EU82" s="73"/>
      <c r="EV82" s="73"/>
      <c r="EW82" s="73"/>
      <c r="EX82" s="73"/>
      <c r="EY82" s="73"/>
      <c r="EZ82" s="73"/>
      <c r="FA82" s="73"/>
      <c r="FB82" s="73"/>
      <c r="FC82" s="73"/>
      <c r="FD82" s="73"/>
      <c r="FE82" s="73"/>
      <c r="FF82" s="73"/>
      <c r="FG82" s="73"/>
      <c r="FH82" s="73"/>
      <c r="FI82" s="73"/>
      <c r="FJ82" s="73"/>
      <c r="FK82" s="73"/>
      <c r="FL82" s="73"/>
      <c r="FM82" s="73"/>
      <c r="FN82" s="73"/>
      <c r="FO82" s="73"/>
      <c r="FP82" s="73"/>
      <c r="FQ82" s="73"/>
      <c r="FR82" s="73"/>
      <c r="FS82" s="73"/>
      <c r="FT82" s="73"/>
      <c r="FU82" s="73"/>
      <c r="FV82" s="73"/>
      <c r="FW82" s="73"/>
      <c r="FX82" s="73"/>
      <c r="FY82" s="73"/>
      <c r="FZ82" s="73"/>
      <c r="GA82" s="73"/>
      <c r="GB82" s="73"/>
      <c r="GC82" s="73"/>
      <c r="GD82" s="73"/>
      <c r="GE82" s="73"/>
      <c r="GF82" s="73"/>
      <c r="GG82" s="73"/>
      <c r="GH82" s="73"/>
      <c r="GI82" s="73"/>
      <c r="GJ82" s="73"/>
      <c r="GK82" s="73"/>
      <c r="GL82" s="73"/>
      <c r="GM82" s="73"/>
      <c r="GN82" s="73"/>
      <c r="GO82" s="73"/>
      <c r="GP82" s="73"/>
      <c r="GQ82" s="73"/>
      <c r="GR82" s="73"/>
      <c r="GS82" s="73"/>
      <c r="GT82" s="73"/>
      <c r="GU82" s="73"/>
      <c r="GV82" s="73"/>
      <c r="GW82" s="73"/>
      <c r="GX82" s="73"/>
      <c r="GY82" s="73"/>
      <c r="GZ82" s="73"/>
      <c r="HA82" s="73"/>
      <c r="HB82" s="73"/>
      <c r="HC82" s="73"/>
      <c r="HD82" s="73"/>
      <c r="HE82" s="73"/>
      <c r="HF82" s="73"/>
      <c r="HG82" s="73"/>
      <c r="HH82" s="73"/>
      <c r="HI82" s="73"/>
      <c r="HJ82" s="73"/>
      <c r="HK82" s="73"/>
      <c r="HL82" s="73"/>
      <c r="HM82" s="73"/>
      <c r="HN82" s="73"/>
      <c r="HO82" s="73"/>
      <c r="HP82" s="73"/>
      <c r="HQ82" s="73"/>
    </row>
    <row r="83" spans="1:225" ht="12.75">
      <c r="A83" s="206">
        <v>129</v>
      </c>
      <c r="B83" s="217" t="s">
        <v>514</v>
      </c>
      <c r="C83" s="217">
        <v>0.29</v>
      </c>
      <c r="D83" s="217">
        <v>0.29</v>
      </c>
      <c r="E83" s="217" t="s">
        <v>572</v>
      </c>
      <c r="F83" s="217" t="s">
        <v>5</v>
      </c>
      <c r="G83" s="217">
        <v>1990</v>
      </c>
      <c r="H83" s="217">
        <v>8</v>
      </c>
      <c r="I83" s="59"/>
      <c r="J83" s="57"/>
      <c r="K83" s="57"/>
      <c r="L83" s="57"/>
      <c r="M83" s="229" t="s">
        <v>634</v>
      </c>
      <c r="N83" s="60"/>
      <c r="O83" s="61"/>
      <c r="P83" s="75"/>
      <c r="Q83" s="38"/>
      <c r="R83" s="38"/>
      <c r="S83" s="38"/>
      <c r="T83" s="38"/>
      <c r="U83" s="38"/>
      <c r="V83" s="37"/>
      <c r="W83" s="37"/>
      <c r="X83" s="62"/>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c r="CM83" s="73"/>
      <c r="CN83" s="73"/>
      <c r="CO83" s="73"/>
      <c r="CP83" s="73"/>
      <c r="CQ83" s="73"/>
      <c r="CR83" s="73"/>
      <c r="CS83" s="73"/>
      <c r="CT83" s="73"/>
      <c r="CU83" s="73"/>
      <c r="CV83" s="73"/>
      <c r="CW83" s="73"/>
      <c r="CX83" s="73"/>
      <c r="CY83" s="73"/>
      <c r="CZ83" s="73"/>
      <c r="DA83" s="73"/>
      <c r="DB83" s="73"/>
      <c r="DC83" s="73"/>
      <c r="DD83" s="73"/>
      <c r="DE83" s="73"/>
      <c r="DF83" s="73"/>
      <c r="DG83" s="73"/>
      <c r="DH83" s="73"/>
      <c r="DI83" s="73"/>
      <c r="DJ83" s="73"/>
      <c r="DK83" s="73"/>
      <c r="DL83" s="73"/>
      <c r="DM83" s="73"/>
      <c r="DN83" s="73"/>
      <c r="DO83" s="73"/>
      <c r="DP83" s="73"/>
      <c r="DQ83" s="73"/>
      <c r="DR83" s="73"/>
      <c r="DS83" s="73"/>
      <c r="DT83" s="73"/>
      <c r="DU83" s="73"/>
      <c r="DV83" s="73"/>
      <c r="DW83" s="73"/>
      <c r="DX83" s="73"/>
      <c r="DY83" s="73"/>
      <c r="DZ83" s="73"/>
      <c r="EA83" s="73"/>
      <c r="EB83" s="73"/>
      <c r="EC83" s="73"/>
      <c r="ED83" s="73"/>
      <c r="EE83" s="73"/>
      <c r="EF83" s="73"/>
      <c r="EG83" s="73"/>
      <c r="EH83" s="73"/>
      <c r="EI83" s="73"/>
      <c r="EJ83" s="73"/>
      <c r="EK83" s="73"/>
      <c r="EL83" s="73"/>
      <c r="EM83" s="73"/>
      <c r="EN83" s="73"/>
      <c r="EO83" s="73"/>
      <c r="EP83" s="73"/>
      <c r="EQ83" s="73"/>
      <c r="ER83" s="73"/>
      <c r="ES83" s="73"/>
      <c r="ET83" s="73"/>
      <c r="EU83" s="73"/>
      <c r="EV83" s="73"/>
      <c r="EW83" s="73"/>
      <c r="EX83" s="73"/>
      <c r="EY83" s="73"/>
      <c r="EZ83" s="73"/>
      <c r="FA83" s="73"/>
      <c r="FB83" s="73"/>
      <c r="FC83" s="73"/>
      <c r="FD83" s="73"/>
      <c r="FE83" s="73"/>
      <c r="FF83" s="73"/>
      <c r="FG83" s="73"/>
      <c r="FH83" s="73"/>
      <c r="FI83" s="73"/>
      <c r="FJ83" s="73"/>
      <c r="FK83" s="73"/>
      <c r="FL83" s="73"/>
      <c r="FM83" s="73"/>
      <c r="FN83" s="73"/>
      <c r="FO83" s="73"/>
      <c r="FP83" s="73"/>
      <c r="FQ83" s="73"/>
      <c r="FR83" s="73"/>
      <c r="FS83" s="73"/>
      <c r="FT83" s="73"/>
      <c r="FU83" s="73"/>
      <c r="FV83" s="73"/>
      <c r="FW83" s="73"/>
      <c r="FX83" s="73"/>
      <c r="FY83" s="73"/>
      <c r="FZ83" s="73"/>
      <c r="GA83" s="73"/>
      <c r="GB83" s="73"/>
      <c r="GC83" s="73"/>
      <c r="GD83" s="73"/>
      <c r="GE83" s="73"/>
      <c r="GF83" s="73"/>
      <c r="GG83" s="73"/>
      <c r="GH83" s="73"/>
      <c r="GI83" s="73"/>
      <c r="GJ83" s="73"/>
      <c r="GK83" s="73"/>
      <c r="GL83" s="73"/>
      <c r="GM83" s="73"/>
      <c r="GN83" s="73"/>
      <c r="GO83" s="73"/>
      <c r="GP83" s="73"/>
      <c r="GQ83" s="73"/>
      <c r="GR83" s="73"/>
      <c r="GS83" s="73"/>
      <c r="GT83" s="73"/>
      <c r="GU83" s="73"/>
      <c r="GV83" s="73"/>
      <c r="GW83" s="73"/>
      <c r="GX83" s="73"/>
      <c r="GY83" s="73"/>
      <c r="GZ83" s="73"/>
      <c r="HA83" s="73"/>
      <c r="HB83" s="73"/>
      <c r="HC83" s="73"/>
      <c r="HD83" s="73"/>
      <c r="HE83" s="73"/>
      <c r="HF83" s="73"/>
      <c r="HG83" s="73"/>
      <c r="HH83" s="73"/>
      <c r="HI83" s="73"/>
      <c r="HJ83" s="73"/>
      <c r="HK83" s="73"/>
      <c r="HL83" s="73"/>
      <c r="HM83" s="73"/>
      <c r="HN83" s="73"/>
      <c r="HO83" s="73"/>
      <c r="HP83" s="73"/>
      <c r="HQ83" s="73"/>
    </row>
    <row r="84" spans="1:225" ht="12.75">
      <c r="A84" s="206">
        <v>129</v>
      </c>
      <c r="B84" s="217" t="s">
        <v>518</v>
      </c>
      <c r="C84" s="217">
        <v>0.85</v>
      </c>
      <c r="D84" s="217">
        <v>0.85</v>
      </c>
      <c r="E84" s="217" t="s">
        <v>543</v>
      </c>
      <c r="F84" s="217" t="s">
        <v>5</v>
      </c>
      <c r="G84" s="217">
        <v>1999</v>
      </c>
      <c r="H84" s="217">
        <v>10</v>
      </c>
      <c r="I84" s="59"/>
      <c r="J84" s="57"/>
      <c r="K84" s="57"/>
      <c r="L84" s="57"/>
      <c r="M84" s="229" t="s">
        <v>632</v>
      </c>
      <c r="N84" s="60"/>
      <c r="O84" s="61"/>
      <c r="P84" s="75"/>
      <c r="Q84" s="38"/>
      <c r="R84" s="38"/>
      <c r="S84" s="38"/>
      <c r="T84" s="38"/>
      <c r="U84" s="38"/>
      <c r="V84" s="37"/>
      <c r="W84" s="37"/>
      <c r="X84" s="62"/>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c r="CM84" s="73"/>
      <c r="CN84" s="73"/>
      <c r="CO84" s="73"/>
      <c r="CP84" s="73"/>
      <c r="CQ84" s="73"/>
      <c r="CR84" s="73"/>
      <c r="CS84" s="73"/>
      <c r="CT84" s="73"/>
      <c r="CU84" s="73"/>
      <c r="CV84" s="73"/>
      <c r="CW84" s="73"/>
      <c r="CX84" s="73"/>
      <c r="CY84" s="73"/>
      <c r="CZ84" s="73"/>
      <c r="DA84" s="73"/>
      <c r="DB84" s="73"/>
      <c r="DC84" s="73"/>
      <c r="DD84" s="73"/>
      <c r="DE84" s="73"/>
      <c r="DF84" s="73"/>
      <c r="DG84" s="73"/>
      <c r="DH84" s="73"/>
      <c r="DI84" s="73"/>
      <c r="DJ84" s="73"/>
      <c r="DK84" s="73"/>
      <c r="DL84" s="73"/>
      <c r="DM84" s="73"/>
      <c r="DN84" s="73"/>
      <c r="DO84" s="73"/>
      <c r="DP84" s="73"/>
      <c r="DQ84" s="73"/>
      <c r="DR84" s="73"/>
      <c r="DS84" s="73"/>
      <c r="DT84" s="73"/>
      <c r="DU84" s="73"/>
      <c r="DV84" s="73"/>
      <c r="DW84" s="73"/>
      <c r="DX84" s="73"/>
      <c r="DY84" s="73"/>
      <c r="DZ84" s="73"/>
      <c r="EA84" s="73"/>
      <c r="EB84" s="73"/>
      <c r="EC84" s="73"/>
      <c r="ED84" s="73"/>
      <c r="EE84" s="73"/>
      <c r="EF84" s="73"/>
      <c r="EG84" s="73"/>
      <c r="EH84" s="73"/>
      <c r="EI84" s="73"/>
      <c r="EJ84" s="73"/>
      <c r="EK84" s="73"/>
      <c r="EL84" s="73"/>
      <c r="EM84" s="73"/>
      <c r="EN84" s="73"/>
      <c r="EO84" s="73"/>
      <c r="EP84" s="73"/>
      <c r="EQ84" s="73"/>
      <c r="ER84" s="73"/>
      <c r="ES84" s="73"/>
      <c r="ET84" s="73"/>
      <c r="EU84" s="73"/>
      <c r="EV84" s="73"/>
      <c r="EW84" s="73"/>
      <c r="EX84" s="73"/>
      <c r="EY84" s="73"/>
      <c r="EZ84" s="73"/>
      <c r="FA84" s="73"/>
      <c r="FB84" s="73"/>
      <c r="FC84" s="73"/>
      <c r="FD84" s="73"/>
      <c r="FE84" s="73"/>
      <c r="FF84" s="73"/>
      <c r="FG84" s="73"/>
      <c r="FH84" s="73"/>
      <c r="FI84" s="73"/>
      <c r="FJ84" s="73"/>
      <c r="FK84" s="73"/>
      <c r="FL84" s="73"/>
      <c r="FM84" s="73"/>
      <c r="FN84" s="73"/>
      <c r="FO84" s="73"/>
      <c r="FP84" s="73"/>
      <c r="FQ84" s="73"/>
      <c r="FR84" s="73"/>
      <c r="FS84" s="73"/>
      <c r="FT84" s="73"/>
      <c r="FU84" s="73"/>
      <c r="FV84" s="73"/>
      <c r="FW84" s="73"/>
      <c r="FX84" s="73"/>
      <c r="FY84" s="73"/>
      <c r="FZ84" s="73"/>
      <c r="GA84" s="73"/>
      <c r="GB84" s="73"/>
      <c r="GC84" s="73"/>
      <c r="GD84" s="73"/>
      <c r="GE84" s="73"/>
      <c r="GF84" s="73"/>
      <c r="GG84" s="73"/>
      <c r="GH84" s="73"/>
      <c r="GI84" s="73"/>
      <c r="GJ84" s="73"/>
      <c r="GK84" s="73"/>
      <c r="GL84" s="73"/>
      <c r="GM84" s="73"/>
      <c r="GN84" s="73"/>
      <c r="GO84" s="73"/>
      <c r="GP84" s="73"/>
      <c r="GQ84" s="73"/>
      <c r="GR84" s="73"/>
      <c r="GS84" s="73"/>
      <c r="GT84" s="73"/>
      <c r="GU84" s="73"/>
      <c r="GV84" s="73"/>
      <c r="GW84" s="73"/>
      <c r="GX84" s="73"/>
      <c r="GY84" s="73"/>
      <c r="GZ84" s="73"/>
      <c r="HA84" s="73"/>
      <c r="HB84" s="73"/>
      <c r="HC84" s="73"/>
      <c r="HD84" s="73"/>
      <c r="HE84" s="73"/>
      <c r="HF84" s="73"/>
      <c r="HG84" s="73"/>
      <c r="HH84" s="73"/>
      <c r="HI84" s="73"/>
      <c r="HJ84" s="73"/>
      <c r="HK84" s="73"/>
      <c r="HL84" s="73"/>
      <c r="HM84" s="73"/>
      <c r="HN84" s="73"/>
      <c r="HO84" s="73"/>
      <c r="HP84" s="73"/>
      <c r="HQ84" s="73"/>
    </row>
    <row r="85" spans="1:225" ht="12.75">
      <c r="A85" s="206">
        <v>129</v>
      </c>
      <c r="B85" s="217" t="s">
        <v>4</v>
      </c>
      <c r="C85" s="217">
        <v>9.65</v>
      </c>
      <c r="D85" s="217">
        <v>9.65</v>
      </c>
      <c r="E85" s="217" t="s">
        <v>559</v>
      </c>
      <c r="F85" s="217" t="s">
        <v>5</v>
      </c>
      <c r="G85" s="217">
        <v>1975</v>
      </c>
      <c r="H85" s="217">
        <v>4</v>
      </c>
      <c r="I85" s="59"/>
      <c r="J85" s="57"/>
      <c r="K85" s="57"/>
      <c r="L85" s="57"/>
      <c r="M85" s="229" t="s">
        <v>633</v>
      </c>
      <c r="N85" s="60"/>
      <c r="O85" s="61"/>
      <c r="P85" s="75"/>
      <c r="Q85" s="38"/>
      <c r="R85" s="38"/>
      <c r="S85" s="38"/>
      <c r="T85" s="38"/>
      <c r="U85" s="38"/>
      <c r="V85" s="37"/>
      <c r="W85" s="37"/>
      <c r="X85" s="62"/>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c r="CB85" s="73"/>
      <c r="CC85" s="73"/>
      <c r="CD85" s="73"/>
      <c r="CE85" s="73"/>
      <c r="CF85" s="73"/>
      <c r="CG85" s="73"/>
      <c r="CH85" s="73"/>
      <c r="CI85" s="73"/>
      <c r="CJ85" s="73"/>
      <c r="CK85" s="73"/>
      <c r="CL85" s="73"/>
      <c r="CM85" s="73"/>
      <c r="CN85" s="73"/>
      <c r="CO85" s="73"/>
      <c r="CP85" s="73"/>
      <c r="CQ85" s="73"/>
      <c r="CR85" s="73"/>
      <c r="CS85" s="73"/>
      <c r="CT85" s="73"/>
      <c r="CU85" s="73"/>
      <c r="CV85" s="73"/>
      <c r="CW85" s="73"/>
      <c r="CX85" s="73"/>
      <c r="CY85" s="73"/>
      <c r="CZ85" s="73"/>
      <c r="DA85" s="73"/>
      <c r="DB85" s="73"/>
      <c r="DC85" s="73"/>
      <c r="DD85" s="73"/>
      <c r="DE85" s="73"/>
      <c r="DF85" s="73"/>
      <c r="DG85" s="73"/>
      <c r="DH85" s="73"/>
      <c r="DI85" s="73"/>
      <c r="DJ85" s="73"/>
      <c r="DK85" s="73"/>
      <c r="DL85" s="73"/>
      <c r="DM85" s="73"/>
      <c r="DN85" s="73"/>
      <c r="DO85" s="73"/>
      <c r="DP85" s="73"/>
      <c r="DQ85" s="73"/>
      <c r="DR85" s="73"/>
      <c r="DS85" s="73"/>
      <c r="DT85" s="73"/>
      <c r="DU85" s="73"/>
      <c r="DV85" s="73"/>
      <c r="DW85" s="73"/>
      <c r="DX85" s="73"/>
      <c r="DY85" s="73"/>
      <c r="DZ85" s="73"/>
      <c r="EA85" s="73"/>
      <c r="EB85" s="73"/>
      <c r="EC85" s="73"/>
      <c r="ED85" s="73"/>
      <c r="EE85" s="73"/>
      <c r="EF85" s="73"/>
      <c r="EG85" s="73"/>
      <c r="EH85" s="73"/>
      <c r="EI85" s="73"/>
      <c r="EJ85" s="73"/>
      <c r="EK85" s="73"/>
      <c r="EL85" s="73"/>
      <c r="EM85" s="73"/>
      <c r="EN85" s="73"/>
      <c r="EO85" s="73"/>
      <c r="EP85" s="73"/>
      <c r="EQ85" s="73"/>
      <c r="ER85" s="73"/>
      <c r="ES85" s="73"/>
      <c r="ET85" s="73"/>
      <c r="EU85" s="73"/>
      <c r="EV85" s="73"/>
      <c r="EW85" s="73"/>
      <c r="EX85" s="73"/>
      <c r="EY85" s="73"/>
      <c r="EZ85" s="73"/>
      <c r="FA85" s="73"/>
      <c r="FB85" s="73"/>
      <c r="FC85" s="73"/>
      <c r="FD85" s="73"/>
      <c r="FE85" s="73"/>
      <c r="FF85" s="73"/>
      <c r="FG85" s="73"/>
      <c r="FH85" s="73"/>
      <c r="FI85" s="73"/>
      <c r="FJ85" s="73"/>
      <c r="FK85" s="73"/>
      <c r="FL85" s="73"/>
      <c r="FM85" s="73"/>
      <c r="FN85" s="73"/>
      <c r="FO85" s="73"/>
      <c r="FP85" s="73"/>
      <c r="FQ85" s="73"/>
      <c r="FR85" s="73"/>
      <c r="FS85" s="73"/>
      <c r="FT85" s="73"/>
      <c r="FU85" s="73"/>
      <c r="FV85" s="73"/>
      <c r="FW85" s="73"/>
      <c r="FX85" s="73"/>
      <c r="FY85" s="73"/>
      <c r="FZ85" s="73"/>
      <c r="GA85" s="73"/>
      <c r="GB85" s="73"/>
      <c r="GC85" s="73"/>
      <c r="GD85" s="73"/>
      <c r="GE85" s="73"/>
      <c r="GF85" s="73"/>
      <c r="GG85" s="73"/>
      <c r="GH85" s="73"/>
      <c r="GI85" s="73"/>
      <c r="GJ85" s="73"/>
      <c r="GK85" s="73"/>
      <c r="GL85" s="73"/>
      <c r="GM85" s="73"/>
      <c r="GN85" s="73"/>
      <c r="GO85" s="73"/>
      <c r="GP85" s="73"/>
      <c r="GQ85" s="73"/>
      <c r="GR85" s="73"/>
      <c r="GS85" s="73"/>
      <c r="GT85" s="73"/>
      <c r="GU85" s="73"/>
      <c r="GV85" s="73"/>
      <c r="GW85" s="73"/>
      <c r="GX85" s="73"/>
      <c r="GY85" s="73"/>
      <c r="GZ85" s="73"/>
      <c r="HA85" s="73"/>
      <c r="HB85" s="73"/>
      <c r="HC85" s="73"/>
      <c r="HD85" s="73"/>
      <c r="HE85" s="73"/>
      <c r="HF85" s="73"/>
      <c r="HG85" s="73"/>
      <c r="HH85" s="73"/>
      <c r="HI85" s="73"/>
      <c r="HJ85" s="73"/>
      <c r="HK85" s="73"/>
      <c r="HL85" s="73"/>
      <c r="HM85" s="73"/>
      <c r="HN85" s="73"/>
      <c r="HO85" s="73"/>
      <c r="HP85" s="73"/>
      <c r="HQ85" s="73"/>
    </row>
    <row r="86" spans="1:225" ht="12.75">
      <c r="A86" s="206">
        <v>130</v>
      </c>
      <c r="B86" s="217" t="s">
        <v>518</v>
      </c>
      <c r="C86" s="217">
        <v>3.1</v>
      </c>
      <c r="D86" s="217">
        <v>3.1</v>
      </c>
      <c r="E86" s="217" t="s">
        <v>559</v>
      </c>
      <c r="F86" s="217" t="s">
        <v>5</v>
      </c>
      <c r="G86" s="217">
        <v>1940</v>
      </c>
      <c r="H86" s="217">
        <v>10</v>
      </c>
      <c r="I86" s="59"/>
      <c r="J86" s="57"/>
      <c r="K86" s="57"/>
      <c r="L86" s="57"/>
      <c r="M86" s="229" t="s">
        <v>634</v>
      </c>
      <c r="N86" s="60"/>
      <c r="O86" s="61"/>
      <c r="P86" s="75"/>
      <c r="Q86" s="38"/>
      <c r="R86" s="38"/>
      <c r="S86" s="38"/>
      <c r="T86" s="38"/>
      <c r="U86" s="38"/>
      <c r="V86" s="37"/>
      <c r="W86" s="37"/>
      <c r="X86" s="62"/>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c r="CZ86" s="73"/>
      <c r="DA86" s="73"/>
      <c r="DB86" s="73"/>
      <c r="DC86" s="73"/>
      <c r="DD86" s="73"/>
      <c r="DE86" s="73"/>
      <c r="DF86" s="73"/>
      <c r="DG86" s="73"/>
      <c r="DH86" s="73"/>
      <c r="DI86" s="73"/>
      <c r="DJ86" s="73"/>
      <c r="DK86" s="73"/>
      <c r="DL86" s="73"/>
      <c r="DM86" s="73"/>
      <c r="DN86" s="73"/>
      <c r="DO86" s="73"/>
      <c r="DP86" s="73"/>
      <c r="DQ86" s="73"/>
      <c r="DR86" s="73"/>
      <c r="DS86" s="73"/>
      <c r="DT86" s="73"/>
      <c r="DU86" s="73"/>
      <c r="DV86" s="73"/>
      <c r="DW86" s="73"/>
      <c r="DX86" s="73"/>
      <c r="DY86" s="73"/>
      <c r="DZ86" s="73"/>
      <c r="EA86" s="73"/>
      <c r="EB86" s="73"/>
      <c r="EC86" s="73"/>
      <c r="ED86" s="73"/>
      <c r="EE86" s="73"/>
      <c r="EF86" s="73"/>
      <c r="EG86" s="73"/>
      <c r="EH86" s="73"/>
      <c r="EI86" s="73"/>
      <c r="EJ86" s="73"/>
      <c r="EK86" s="73"/>
      <c r="EL86" s="73"/>
      <c r="EM86" s="73"/>
      <c r="EN86" s="73"/>
      <c r="EO86" s="73"/>
      <c r="EP86" s="73"/>
      <c r="EQ86" s="73"/>
      <c r="ER86" s="73"/>
      <c r="ES86" s="73"/>
      <c r="ET86" s="73"/>
      <c r="EU86" s="73"/>
      <c r="EV86" s="73"/>
      <c r="EW86" s="73"/>
      <c r="EX86" s="73"/>
      <c r="EY86" s="73"/>
      <c r="EZ86" s="73"/>
      <c r="FA86" s="73"/>
      <c r="FB86" s="73"/>
      <c r="FC86" s="73"/>
      <c r="FD86" s="73"/>
      <c r="FE86" s="73"/>
      <c r="FF86" s="73"/>
      <c r="FG86" s="73"/>
      <c r="FH86" s="73"/>
      <c r="FI86" s="73"/>
      <c r="FJ86" s="73"/>
      <c r="FK86" s="73"/>
      <c r="FL86" s="73"/>
      <c r="FM86" s="73"/>
      <c r="FN86" s="73"/>
      <c r="FO86" s="73"/>
      <c r="FP86" s="73"/>
      <c r="FQ86" s="73"/>
      <c r="FR86" s="73"/>
      <c r="FS86" s="73"/>
      <c r="FT86" s="73"/>
      <c r="FU86" s="73"/>
      <c r="FV86" s="73"/>
      <c r="FW86" s="73"/>
      <c r="FX86" s="73"/>
      <c r="FY86" s="73"/>
      <c r="FZ86" s="73"/>
      <c r="GA86" s="73"/>
      <c r="GB86" s="73"/>
      <c r="GC86" s="73"/>
      <c r="GD86" s="73"/>
      <c r="GE86" s="73"/>
      <c r="GF86" s="73"/>
      <c r="GG86" s="73"/>
      <c r="GH86" s="73"/>
      <c r="GI86" s="73"/>
      <c r="GJ86" s="73"/>
      <c r="GK86" s="73"/>
      <c r="GL86" s="73"/>
      <c r="GM86" s="73"/>
      <c r="GN86" s="73"/>
      <c r="GO86" s="73"/>
      <c r="GP86" s="73"/>
      <c r="GQ86" s="73"/>
      <c r="GR86" s="73"/>
      <c r="GS86" s="73"/>
      <c r="GT86" s="73"/>
      <c r="GU86" s="73"/>
      <c r="GV86" s="73"/>
      <c r="GW86" s="73"/>
      <c r="GX86" s="73"/>
      <c r="GY86" s="73"/>
      <c r="GZ86" s="73"/>
      <c r="HA86" s="73"/>
      <c r="HB86" s="73"/>
      <c r="HC86" s="73"/>
      <c r="HD86" s="73"/>
      <c r="HE86" s="73"/>
      <c r="HF86" s="73"/>
      <c r="HG86" s="73"/>
      <c r="HH86" s="73"/>
      <c r="HI86" s="73"/>
      <c r="HJ86" s="73"/>
      <c r="HK86" s="73"/>
      <c r="HL86" s="73"/>
      <c r="HM86" s="73"/>
      <c r="HN86" s="73"/>
      <c r="HO86" s="73"/>
      <c r="HP86" s="73"/>
      <c r="HQ86" s="73"/>
    </row>
    <row r="87" spans="1:225" ht="12.75">
      <c r="A87" s="206">
        <v>130</v>
      </c>
      <c r="B87" s="217" t="s">
        <v>521</v>
      </c>
      <c r="C87" s="217">
        <v>0.06</v>
      </c>
      <c r="D87" s="217">
        <v>0.06</v>
      </c>
      <c r="E87" s="217" t="s">
        <v>572</v>
      </c>
      <c r="F87" s="217" t="s">
        <v>5</v>
      </c>
      <c r="G87" s="217">
        <v>1997</v>
      </c>
      <c r="H87" s="217">
        <v>6</v>
      </c>
      <c r="I87" s="59"/>
      <c r="J87" s="57"/>
      <c r="K87" s="57"/>
      <c r="L87" s="57"/>
      <c r="M87" s="229" t="s">
        <v>634</v>
      </c>
      <c r="N87" s="60"/>
      <c r="O87" s="61"/>
      <c r="P87" s="75"/>
      <c r="Q87" s="38"/>
      <c r="R87" s="38"/>
      <c r="S87" s="38"/>
      <c r="T87" s="38"/>
      <c r="U87" s="38"/>
      <c r="V87" s="37"/>
      <c r="W87" s="37"/>
      <c r="X87" s="62"/>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DE87" s="73"/>
      <c r="DF87" s="73"/>
      <c r="DG87" s="73"/>
      <c r="DH87" s="73"/>
      <c r="DI87" s="73"/>
      <c r="DJ87" s="73"/>
      <c r="DK87" s="73"/>
      <c r="DL87" s="73"/>
      <c r="DM87" s="73"/>
      <c r="DN87" s="73"/>
      <c r="DO87" s="73"/>
      <c r="DP87" s="73"/>
      <c r="DQ87" s="73"/>
      <c r="DR87" s="73"/>
      <c r="DS87" s="73"/>
      <c r="DT87" s="73"/>
      <c r="DU87" s="73"/>
      <c r="DV87" s="73"/>
      <c r="DW87" s="73"/>
      <c r="DX87" s="73"/>
      <c r="DY87" s="73"/>
      <c r="DZ87" s="73"/>
      <c r="EA87" s="73"/>
      <c r="EB87" s="73"/>
      <c r="EC87" s="73"/>
      <c r="ED87" s="73"/>
      <c r="EE87" s="73"/>
      <c r="EF87" s="73"/>
      <c r="EG87" s="73"/>
      <c r="EH87" s="73"/>
      <c r="EI87" s="73"/>
      <c r="EJ87" s="73"/>
      <c r="EK87" s="73"/>
      <c r="EL87" s="73"/>
      <c r="EM87" s="73"/>
      <c r="EN87" s="73"/>
      <c r="EO87" s="73"/>
      <c r="EP87" s="73"/>
      <c r="EQ87" s="73"/>
      <c r="ER87" s="73"/>
      <c r="ES87" s="73"/>
      <c r="ET87" s="73"/>
      <c r="EU87" s="73"/>
      <c r="EV87" s="73"/>
      <c r="EW87" s="73"/>
      <c r="EX87" s="73"/>
      <c r="EY87" s="73"/>
      <c r="EZ87" s="73"/>
      <c r="FA87" s="73"/>
      <c r="FB87" s="73"/>
      <c r="FC87" s="73"/>
      <c r="FD87" s="73"/>
      <c r="FE87" s="73"/>
      <c r="FF87" s="73"/>
      <c r="FG87" s="73"/>
      <c r="FH87" s="73"/>
      <c r="FI87" s="73"/>
      <c r="FJ87" s="73"/>
      <c r="FK87" s="73"/>
      <c r="FL87" s="73"/>
      <c r="FM87" s="73"/>
      <c r="FN87" s="73"/>
      <c r="FO87" s="73"/>
      <c r="FP87" s="73"/>
      <c r="FQ87" s="73"/>
      <c r="FR87" s="73"/>
      <c r="FS87" s="73"/>
      <c r="FT87" s="73"/>
      <c r="FU87" s="73"/>
      <c r="FV87" s="73"/>
      <c r="FW87" s="73"/>
      <c r="FX87" s="73"/>
      <c r="FY87" s="73"/>
      <c r="FZ87" s="73"/>
      <c r="GA87" s="73"/>
      <c r="GB87" s="73"/>
      <c r="GC87" s="73"/>
      <c r="GD87" s="73"/>
      <c r="GE87" s="73"/>
      <c r="GF87" s="73"/>
      <c r="GG87" s="73"/>
      <c r="GH87" s="73"/>
      <c r="GI87" s="73"/>
      <c r="GJ87" s="73"/>
      <c r="GK87" s="73"/>
      <c r="GL87" s="73"/>
      <c r="GM87" s="73"/>
      <c r="GN87" s="73"/>
      <c r="GO87" s="73"/>
      <c r="GP87" s="73"/>
      <c r="GQ87" s="73"/>
      <c r="GR87" s="73"/>
      <c r="GS87" s="73"/>
      <c r="GT87" s="73"/>
      <c r="GU87" s="73"/>
      <c r="GV87" s="73"/>
      <c r="GW87" s="73"/>
      <c r="GX87" s="73"/>
      <c r="GY87" s="73"/>
      <c r="GZ87" s="73"/>
      <c r="HA87" s="73"/>
      <c r="HB87" s="73"/>
      <c r="HC87" s="73"/>
      <c r="HD87" s="73"/>
      <c r="HE87" s="73"/>
      <c r="HF87" s="73"/>
      <c r="HG87" s="73"/>
      <c r="HH87" s="73"/>
      <c r="HI87" s="73"/>
      <c r="HJ87" s="73"/>
      <c r="HK87" s="73"/>
      <c r="HL87" s="73"/>
      <c r="HM87" s="73"/>
      <c r="HN87" s="73"/>
      <c r="HO87" s="73"/>
      <c r="HP87" s="73"/>
      <c r="HQ87" s="73"/>
    </row>
    <row r="88" spans="1:225" ht="12.75">
      <c r="A88" s="206">
        <v>130</v>
      </c>
      <c r="B88" s="217" t="s">
        <v>515</v>
      </c>
      <c r="C88" s="217">
        <v>0.86</v>
      </c>
      <c r="D88" s="217">
        <v>0.86</v>
      </c>
      <c r="E88" s="217" t="s">
        <v>538</v>
      </c>
      <c r="F88" s="217" t="s">
        <v>5</v>
      </c>
      <c r="G88" s="217">
        <v>1945</v>
      </c>
      <c r="H88" s="217">
        <v>4</v>
      </c>
      <c r="I88" s="59"/>
      <c r="J88" s="57"/>
      <c r="K88" s="57"/>
      <c r="L88" s="57"/>
      <c r="M88" s="229" t="s">
        <v>633</v>
      </c>
      <c r="N88" s="60"/>
      <c r="O88" s="61"/>
      <c r="P88" s="75"/>
      <c r="Q88" s="38"/>
      <c r="R88" s="38"/>
      <c r="S88" s="38"/>
      <c r="T88" s="38"/>
      <c r="U88" s="38"/>
      <c r="V88" s="37"/>
      <c r="W88" s="37"/>
      <c r="X88" s="62"/>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c r="CZ88" s="73"/>
      <c r="DA88" s="73"/>
      <c r="DB88" s="73"/>
      <c r="DC88" s="73"/>
      <c r="DD88" s="73"/>
      <c r="DE88" s="73"/>
      <c r="DF88" s="73"/>
      <c r="DG88" s="73"/>
      <c r="DH88" s="73"/>
      <c r="DI88" s="73"/>
      <c r="DJ88" s="73"/>
      <c r="DK88" s="73"/>
      <c r="DL88" s="73"/>
      <c r="DM88" s="73"/>
      <c r="DN88" s="73"/>
      <c r="DO88" s="73"/>
      <c r="DP88" s="73"/>
      <c r="DQ88" s="73"/>
      <c r="DR88" s="73"/>
      <c r="DS88" s="73"/>
      <c r="DT88" s="73"/>
      <c r="DU88" s="73"/>
      <c r="DV88" s="73"/>
      <c r="DW88" s="73"/>
      <c r="DX88" s="73"/>
      <c r="DY88" s="73"/>
      <c r="DZ88" s="73"/>
      <c r="EA88" s="73"/>
      <c r="EB88" s="73"/>
      <c r="EC88" s="73"/>
      <c r="ED88" s="73"/>
      <c r="EE88" s="73"/>
      <c r="EF88" s="73"/>
      <c r="EG88" s="73"/>
      <c r="EH88" s="73"/>
      <c r="EI88" s="73"/>
      <c r="EJ88" s="73"/>
      <c r="EK88" s="73"/>
      <c r="EL88" s="73"/>
      <c r="EM88" s="73"/>
      <c r="EN88" s="73"/>
      <c r="EO88" s="73"/>
      <c r="EP88" s="73"/>
      <c r="EQ88" s="73"/>
      <c r="ER88" s="73"/>
      <c r="ES88" s="73"/>
      <c r="ET88" s="73"/>
      <c r="EU88" s="73"/>
      <c r="EV88" s="73"/>
      <c r="EW88" s="73"/>
      <c r="EX88" s="73"/>
      <c r="EY88" s="73"/>
      <c r="EZ88" s="73"/>
      <c r="FA88" s="73"/>
      <c r="FB88" s="73"/>
      <c r="FC88" s="73"/>
      <c r="FD88" s="73"/>
      <c r="FE88" s="73"/>
      <c r="FF88" s="73"/>
      <c r="FG88" s="73"/>
      <c r="FH88" s="73"/>
      <c r="FI88" s="73"/>
      <c r="FJ88" s="73"/>
      <c r="FK88" s="73"/>
      <c r="FL88" s="73"/>
      <c r="FM88" s="73"/>
      <c r="FN88" s="73"/>
      <c r="FO88" s="73"/>
      <c r="FP88" s="73"/>
      <c r="FQ88" s="73"/>
      <c r="FR88" s="73"/>
      <c r="FS88" s="73"/>
      <c r="FT88" s="73"/>
      <c r="FU88" s="73"/>
      <c r="FV88" s="73"/>
      <c r="FW88" s="73"/>
      <c r="FX88" s="73"/>
      <c r="FY88" s="73"/>
      <c r="FZ88" s="73"/>
      <c r="GA88" s="73"/>
      <c r="GB88" s="73"/>
      <c r="GC88" s="73"/>
      <c r="GD88" s="73"/>
      <c r="GE88" s="73"/>
      <c r="GF88" s="73"/>
      <c r="GG88" s="73"/>
      <c r="GH88" s="73"/>
      <c r="GI88" s="73"/>
      <c r="GJ88" s="73"/>
      <c r="GK88" s="73"/>
      <c r="GL88" s="73"/>
      <c r="GM88" s="73"/>
      <c r="GN88" s="73"/>
      <c r="GO88" s="73"/>
      <c r="GP88" s="73"/>
      <c r="GQ88" s="73"/>
      <c r="GR88" s="73"/>
      <c r="GS88" s="73"/>
      <c r="GT88" s="73"/>
      <c r="GU88" s="73"/>
      <c r="GV88" s="73"/>
      <c r="GW88" s="73"/>
      <c r="GX88" s="73"/>
      <c r="GY88" s="73"/>
      <c r="GZ88" s="73"/>
      <c r="HA88" s="73"/>
      <c r="HB88" s="73"/>
      <c r="HC88" s="73"/>
      <c r="HD88" s="73"/>
      <c r="HE88" s="73"/>
      <c r="HF88" s="73"/>
      <c r="HG88" s="73"/>
      <c r="HH88" s="73"/>
      <c r="HI88" s="73"/>
      <c r="HJ88" s="73"/>
      <c r="HK88" s="73"/>
      <c r="HL88" s="73"/>
      <c r="HM88" s="73"/>
      <c r="HN88" s="73"/>
      <c r="HO88" s="73"/>
      <c r="HP88" s="73"/>
      <c r="HQ88" s="73"/>
    </row>
    <row r="89" spans="1:225" ht="12.75">
      <c r="A89" s="206">
        <v>130</v>
      </c>
      <c r="B89" s="217" t="s">
        <v>519</v>
      </c>
      <c r="C89" s="217">
        <v>0.36</v>
      </c>
      <c r="D89" s="217">
        <v>0.36</v>
      </c>
      <c r="E89" s="217" t="s">
        <v>572</v>
      </c>
      <c r="F89" s="217" t="s">
        <v>5</v>
      </c>
      <c r="G89" s="217">
        <v>1990</v>
      </c>
      <c r="H89" s="217">
        <v>10</v>
      </c>
      <c r="I89" s="59"/>
      <c r="J89" s="57"/>
      <c r="K89" s="57"/>
      <c r="L89" s="57"/>
      <c r="M89" s="229" t="s">
        <v>634</v>
      </c>
      <c r="N89" s="60"/>
      <c r="O89" s="61"/>
      <c r="P89" s="75"/>
      <c r="Q89" s="38"/>
      <c r="R89" s="38"/>
      <c r="S89" s="38"/>
      <c r="T89" s="38"/>
      <c r="U89" s="38"/>
      <c r="V89" s="37"/>
      <c r="W89" s="37"/>
      <c r="X89" s="62"/>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DE89" s="73"/>
      <c r="DF89" s="73"/>
      <c r="DG89" s="73"/>
      <c r="DH89" s="73"/>
      <c r="DI89" s="73"/>
      <c r="DJ89" s="73"/>
      <c r="DK89" s="73"/>
      <c r="DL89" s="73"/>
      <c r="DM89" s="73"/>
      <c r="DN89" s="73"/>
      <c r="DO89" s="73"/>
      <c r="DP89" s="73"/>
      <c r="DQ89" s="73"/>
      <c r="DR89" s="73"/>
      <c r="DS89" s="73"/>
      <c r="DT89" s="73"/>
      <c r="DU89" s="73"/>
      <c r="DV89" s="73"/>
      <c r="DW89" s="73"/>
      <c r="DX89" s="73"/>
      <c r="DY89" s="73"/>
      <c r="DZ89" s="73"/>
      <c r="EA89" s="73"/>
      <c r="EB89" s="73"/>
      <c r="EC89" s="73"/>
      <c r="ED89" s="73"/>
      <c r="EE89" s="73"/>
      <c r="EF89" s="73"/>
      <c r="EG89" s="73"/>
      <c r="EH89" s="73"/>
      <c r="EI89" s="73"/>
      <c r="EJ89" s="73"/>
      <c r="EK89" s="73"/>
      <c r="EL89" s="73"/>
      <c r="EM89" s="73"/>
      <c r="EN89" s="73"/>
      <c r="EO89" s="73"/>
      <c r="EP89" s="73"/>
      <c r="EQ89" s="73"/>
      <c r="ER89" s="73"/>
      <c r="ES89" s="73"/>
      <c r="ET89" s="73"/>
      <c r="EU89" s="73"/>
      <c r="EV89" s="73"/>
      <c r="EW89" s="73"/>
      <c r="EX89" s="73"/>
      <c r="EY89" s="73"/>
      <c r="EZ89" s="73"/>
      <c r="FA89" s="73"/>
      <c r="FB89" s="73"/>
      <c r="FC89" s="73"/>
      <c r="FD89" s="73"/>
      <c r="FE89" s="73"/>
      <c r="FF89" s="73"/>
      <c r="FG89" s="73"/>
      <c r="FH89" s="73"/>
      <c r="FI89" s="73"/>
      <c r="FJ89" s="73"/>
      <c r="FK89" s="73"/>
      <c r="FL89" s="73"/>
      <c r="FM89" s="73"/>
      <c r="FN89" s="73"/>
      <c r="FO89" s="73"/>
      <c r="FP89" s="73"/>
      <c r="FQ89" s="73"/>
      <c r="FR89" s="73"/>
      <c r="FS89" s="73"/>
      <c r="FT89" s="73"/>
      <c r="FU89" s="73"/>
      <c r="FV89" s="73"/>
      <c r="FW89" s="73"/>
      <c r="FX89" s="73"/>
      <c r="FY89" s="73"/>
      <c r="FZ89" s="73"/>
      <c r="GA89" s="73"/>
      <c r="GB89" s="73"/>
      <c r="GC89" s="73"/>
      <c r="GD89" s="73"/>
      <c r="GE89" s="73"/>
      <c r="GF89" s="73"/>
      <c r="GG89" s="73"/>
      <c r="GH89" s="73"/>
      <c r="GI89" s="73"/>
      <c r="GJ89" s="73"/>
      <c r="GK89" s="73"/>
      <c r="GL89" s="73"/>
      <c r="GM89" s="73"/>
      <c r="GN89" s="73"/>
      <c r="GO89" s="73"/>
      <c r="GP89" s="73"/>
      <c r="GQ89" s="73"/>
      <c r="GR89" s="73"/>
      <c r="GS89" s="73"/>
      <c r="GT89" s="73"/>
      <c r="GU89" s="73"/>
      <c r="GV89" s="73"/>
      <c r="GW89" s="73"/>
      <c r="GX89" s="73"/>
      <c r="GY89" s="73"/>
      <c r="GZ89" s="73"/>
      <c r="HA89" s="73"/>
      <c r="HB89" s="73"/>
      <c r="HC89" s="73"/>
      <c r="HD89" s="73"/>
      <c r="HE89" s="73"/>
      <c r="HF89" s="73"/>
      <c r="HG89" s="73"/>
      <c r="HH89" s="73"/>
      <c r="HI89" s="73"/>
      <c r="HJ89" s="73"/>
      <c r="HK89" s="73"/>
      <c r="HL89" s="73"/>
      <c r="HM89" s="73"/>
      <c r="HN89" s="73"/>
      <c r="HO89" s="73"/>
      <c r="HP89" s="73"/>
      <c r="HQ89" s="73"/>
    </row>
    <row r="90" spans="1:225" ht="12.75">
      <c r="A90" s="206">
        <v>130</v>
      </c>
      <c r="B90" s="217" t="s">
        <v>517</v>
      </c>
      <c r="C90" s="217">
        <v>4.17</v>
      </c>
      <c r="D90" s="217">
        <v>4.17</v>
      </c>
      <c r="E90" s="217" t="s">
        <v>572</v>
      </c>
      <c r="F90" s="217" t="s">
        <v>5</v>
      </c>
      <c r="G90" s="217">
        <v>1940</v>
      </c>
      <c r="H90" s="217">
        <v>10</v>
      </c>
      <c r="I90" s="59"/>
      <c r="J90" s="57"/>
      <c r="K90" s="57"/>
      <c r="L90" s="57"/>
      <c r="M90" s="229" t="s">
        <v>634</v>
      </c>
      <c r="N90" s="60"/>
      <c r="O90" s="61"/>
      <c r="P90" s="75"/>
      <c r="Q90" s="38"/>
      <c r="R90" s="38"/>
      <c r="S90" s="38"/>
      <c r="T90" s="38"/>
      <c r="U90" s="38"/>
      <c r="V90" s="37"/>
      <c r="W90" s="37"/>
      <c r="X90" s="62"/>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c r="CU90" s="73"/>
      <c r="CV90" s="73"/>
      <c r="CW90" s="73"/>
      <c r="CX90" s="73"/>
      <c r="CY90" s="73"/>
      <c r="CZ90" s="73"/>
      <c r="DA90" s="73"/>
      <c r="DB90" s="73"/>
      <c r="DC90" s="73"/>
      <c r="DD90" s="73"/>
      <c r="DE90" s="73"/>
      <c r="DF90" s="73"/>
      <c r="DG90" s="73"/>
      <c r="DH90" s="73"/>
      <c r="DI90" s="73"/>
      <c r="DJ90" s="73"/>
      <c r="DK90" s="73"/>
      <c r="DL90" s="73"/>
      <c r="DM90" s="73"/>
      <c r="DN90" s="73"/>
      <c r="DO90" s="73"/>
      <c r="DP90" s="73"/>
      <c r="DQ90" s="73"/>
      <c r="DR90" s="73"/>
      <c r="DS90" s="73"/>
      <c r="DT90" s="73"/>
      <c r="DU90" s="73"/>
      <c r="DV90" s="73"/>
      <c r="DW90" s="73"/>
      <c r="DX90" s="73"/>
      <c r="DY90" s="73"/>
      <c r="DZ90" s="73"/>
      <c r="EA90" s="73"/>
      <c r="EB90" s="73"/>
      <c r="EC90" s="73"/>
      <c r="ED90" s="73"/>
      <c r="EE90" s="73"/>
      <c r="EF90" s="73"/>
      <c r="EG90" s="73"/>
      <c r="EH90" s="73"/>
      <c r="EI90" s="73"/>
      <c r="EJ90" s="73"/>
      <c r="EK90" s="73"/>
      <c r="EL90" s="73"/>
      <c r="EM90" s="73"/>
      <c r="EN90" s="73"/>
      <c r="EO90" s="73"/>
      <c r="EP90" s="73"/>
      <c r="EQ90" s="73"/>
      <c r="ER90" s="73"/>
      <c r="ES90" s="73"/>
      <c r="ET90" s="73"/>
      <c r="EU90" s="73"/>
      <c r="EV90" s="73"/>
      <c r="EW90" s="73"/>
      <c r="EX90" s="73"/>
      <c r="EY90" s="73"/>
      <c r="EZ90" s="73"/>
      <c r="FA90" s="73"/>
      <c r="FB90" s="73"/>
      <c r="FC90" s="73"/>
      <c r="FD90" s="73"/>
      <c r="FE90" s="73"/>
      <c r="FF90" s="73"/>
      <c r="FG90" s="73"/>
      <c r="FH90" s="73"/>
      <c r="FI90" s="73"/>
      <c r="FJ90" s="73"/>
      <c r="FK90" s="73"/>
      <c r="FL90" s="73"/>
      <c r="FM90" s="73"/>
      <c r="FN90" s="73"/>
      <c r="FO90" s="73"/>
      <c r="FP90" s="73"/>
      <c r="FQ90" s="73"/>
      <c r="FR90" s="73"/>
      <c r="FS90" s="73"/>
      <c r="FT90" s="73"/>
      <c r="FU90" s="73"/>
      <c r="FV90" s="73"/>
      <c r="FW90" s="73"/>
      <c r="FX90" s="73"/>
      <c r="FY90" s="73"/>
      <c r="FZ90" s="73"/>
      <c r="GA90" s="73"/>
      <c r="GB90" s="73"/>
      <c r="GC90" s="73"/>
      <c r="GD90" s="73"/>
      <c r="GE90" s="73"/>
      <c r="GF90" s="73"/>
      <c r="GG90" s="73"/>
      <c r="GH90" s="73"/>
      <c r="GI90" s="73"/>
      <c r="GJ90" s="73"/>
      <c r="GK90" s="73"/>
      <c r="GL90" s="73"/>
      <c r="GM90" s="73"/>
      <c r="GN90" s="73"/>
      <c r="GO90" s="73"/>
      <c r="GP90" s="73"/>
      <c r="GQ90" s="73"/>
      <c r="GR90" s="73"/>
      <c r="GS90" s="73"/>
      <c r="GT90" s="73"/>
      <c r="GU90" s="73"/>
      <c r="GV90" s="73"/>
      <c r="GW90" s="73"/>
      <c r="GX90" s="73"/>
      <c r="GY90" s="73"/>
      <c r="GZ90" s="73"/>
      <c r="HA90" s="73"/>
      <c r="HB90" s="73"/>
      <c r="HC90" s="73"/>
      <c r="HD90" s="73"/>
      <c r="HE90" s="73"/>
      <c r="HF90" s="73"/>
      <c r="HG90" s="73"/>
      <c r="HH90" s="73"/>
      <c r="HI90" s="73"/>
      <c r="HJ90" s="73"/>
      <c r="HK90" s="73"/>
      <c r="HL90" s="73"/>
      <c r="HM90" s="73"/>
      <c r="HN90" s="73"/>
      <c r="HO90" s="73"/>
      <c r="HP90" s="73"/>
      <c r="HQ90" s="73"/>
    </row>
    <row r="91" spans="1:225" ht="12.75">
      <c r="A91" s="206">
        <v>130</v>
      </c>
      <c r="B91" s="217" t="s">
        <v>516</v>
      </c>
      <c r="C91" s="217">
        <v>1.76</v>
      </c>
      <c r="D91" s="217">
        <v>1.76</v>
      </c>
      <c r="E91" s="217" t="s">
        <v>548</v>
      </c>
      <c r="F91" s="217" t="s">
        <v>5</v>
      </c>
      <c r="G91" s="217">
        <v>1945</v>
      </c>
      <c r="H91" s="217">
        <v>6</v>
      </c>
      <c r="I91" s="59"/>
      <c r="J91" s="57"/>
      <c r="K91" s="57"/>
      <c r="L91" s="57"/>
      <c r="M91" s="229" t="s">
        <v>634</v>
      </c>
      <c r="N91" s="60"/>
      <c r="O91" s="61"/>
      <c r="P91" s="75"/>
      <c r="Q91" s="38"/>
      <c r="R91" s="38"/>
      <c r="S91" s="38"/>
      <c r="T91" s="38"/>
      <c r="U91" s="38"/>
      <c r="V91" s="37"/>
      <c r="W91" s="37"/>
      <c r="X91" s="62"/>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DE91" s="73"/>
      <c r="DF91" s="73"/>
      <c r="DG91" s="73"/>
      <c r="DH91" s="73"/>
      <c r="DI91" s="73"/>
      <c r="DJ91" s="73"/>
      <c r="DK91" s="73"/>
      <c r="DL91" s="73"/>
      <c r="DM91" s="73"/>
      <c r="DN91" s="73"/>
      <c r="DO91" s="73"/>
      <c r="DP91" s="73"/>
      <c r="DQ91" s="73"/>
      <c r="DR91" s="73"/>
      <c r="DS91" s="73"/>
      <c r="DT91" s="73"/>
      <c r="DU91" s="73"/>
      <c r="DV91" s="73"/>
      <c r="DW91" s="73"/>
      <c r="DX91" s="73"/>
      <c r="DY91" s="73"/>
      <c r="DZ91" s="73"/>
      <c r="EA91" s="73"/>
      <c r="EB91" s="73"/>
      <c r="EC91" s="73"/>
      <c r="ED91" s="73"/>
      <c r="EE91" s="73"/>
      <c r="EF91" s="73"/>
      <c r="EG91" s="73"/>
      <c r="EH91" s="73"/>
      <c r="EI91" s="73"/>
      <c r="EJ91" s="73"/>
      <c r="EK91" s="73"/>
      <c r="EL91" s="73"/>
      <c r="EM91" s="73"/>
      <c r="EN91" s="73"/>
      <c r="EO91" s="73"/>
      <c r="EP91" s="73"/>
      <c r="EQ91" s="73"/>
      <c r="ER91" s="73"/>
      <c r="ES91" s="73"/>
      <c r="ET91" s="73"/>
      <c r="EU91" s="73"/>
      <c r="EV91" s="73"/>
      <c r="EW91" s="73"/>
      <c r="EX91" s="73"/>
      <c r="EY91" s="73"/>
      <c r="EZ91" s="73"/>
      <c r="FA91" s="73"/>
      <c r="FB91" s="73"/>
      <c r="FC91" s="73"/>
      <c r="FD91" s="73"/>
      <c r="FE91" s="73"/>
      <c r="FF91" s="73"/>
      <c r="FG91" s="73"/>
      <c r="FH91" s="73"/>
      <c r="FI91" s="73"/>
      <c r="FJ91" s="73"/>
      <c r="FK91" s="73"/>
      <c r="FL91" s="73"/>
      <c r="FM91" s="73"/>
      <c r="FN91" s="73"/>
      <c r="FO91" s="73"/>
      <c r="FP91" s="73"/>
      <c r="FQ91" s="73"/>
      <c r="FR91" s="73"/>
      <c r="FS91" s="73"/>
      <c r="FT91" s="73"/>
      <c r="FU91" s="73"/>
      <c r="FV91" s="73"/>
      <c r="FW91" s="73"/>
      <c r="FX91" s="73"/>
      <c r="FY91" s="73"/>
      <c r="FZ91" s="73"/>
      <c r="GA91" s="73"/>
      <c r="GB91" s="73"/>
      <c r="GC91" s="73"/>
      <c r="GD91" s="73"/>
      <c r="GE91" s="73"/>
      <c r="GF91" s="73"/>
      <c r="GG91" s="73"/>
      <c r="GH91" s="73"/>
      <c r="GI91" s="73"/>
      <c r="GJ91" s="73"/>
      <c r="GK91" s="73"/>
      <c r="GL91" s="73"/>
      <c r="GM91" s="73"/>
      <c r="GN91" s="73"/>
      <c r="GO91" s="73"/>
      <c r="GP91" s="73"/>
      <c r="GQ91" s="73"/>
      <c r="GR91" s="73"/>
      <c r="GS91" s="73"/>
      <c r="GT91" s="73"/>
      <c r="GU91" s="73"/>
      <c r="GV91" s="73"/>
      <c r="GW91" s="73"/>
      <c r="GX91" s="73"/>
      <c r="GY91" s="73"/>
      <c r="GZ91" s="73"/>
      <c r="HA91" s="73"/>
      <c r="HB91" s="73"/>
      <c r="HC91" s="73"/>
      <c r="HD91" s="73"/>
      <c r="HE91" s="73"/>
      <c r="HF91" s="73"/>
      <c r="HG91" s="73"/>
      <c r="HH91" s="73"/>
      <c r="HI91" s="73"/>
      <c r="HJ91" s="73"/>
      <c r="HK91" s="73"/>
      <c r="HL91" s="73"/>
      <c r="HM91" s="73"/>
      <c r="HN91" s="73"/>
      <c r="HO91" s="73"/>
      <c r="HP91" s="73"/>
      <c r="HQ91" s="73"/>
    </row>
    <row r="92" spans="1:225" ht="12.75">
      <c r="A92" s="206">
        <v>130</v>
      </c>
      <c r="B92" s="217" t="s">
        <v>514</v>
      </c>
      <c r="C92" s="217">
        <v>1</v>
      </c>
      <c r="D92" s="217">
        <v>1</v>
      </c>
      <c r="E92" s="217" t="s">
        <v>574</v>
      </c>
      <c r="F92" s="217" t="s">
        <v>5</v>
      </c>
      <c r="G92" s="217">
        <v>1950</v>
      </c>
      <c r="H92" s="217">
        <v>6</v>
      </c>
      <c r="I92" s="59"/>
      <c r="J92" s="57"/>
      <c r="K92" s="57"/>
      <c r="L92" s="57"/>
      <c r="M92" s="229" t="s">
        <v>632</v>
      </c>
      <c r="N92" s="60"/>
      <c r="O92" s="61"/>
      <c r="P92" s="75"/>
      <c r="Q92" s="165"/>
      <c r="R92" s="165"/>
      <c r="S92" s="165"/>
      <c r="T92" s="165"/>
      <c r="U92" s="165"/>
      <c r="V92" s="37"/>
      <c r="W92" s="37"/>
      <c r="X92" s="62"/>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c r="CZ92" s="73"/>
      <c r="DA92" s="73"/>
      <c r="DB92" s="73"/>
      <c r="DC92" s="73"/>
      <c r="DD92" s="73"/>
      <c r="DE92" s="73"/>
      <c r="DF92" s="73"/>
      <c r="DG92" s="73"/>
      <c r="DH92" s="73"/>
      <c r="DI92" s="73"/>
      <c r="DJ92" s="73"/>
      <c r="DK92" s="73"/>
      <c r="DL92" s="73"/>
      <c r="DM92" s="73"/>
      <c r="DN92" s="73"/>
      <c r="DO92" s="73"/>
      <c r="DP92" s="73"/>
      <c r="DQ92" s="73"/>
      <c r="DR92" s="73"/>
      <c r="DS92" s="73"/>
      <c r="DT92" s="73"/>
      <c r="DU92" s="73"/>
      <c r="DV92" s="73"/>
      <c r="DW92" s="73"/>
      <c r="DX92" s="73"/>
      <c r="DY92" s="73"/>
      <c r="DZ92" s="73"/>
      <c r="EA92" s="73"/>
      <c r="EB92" s="73"/>
      <c r="EC92" s="73"/>
      <c r="ED92" s="73"/>
      <c r="EE92" s="73"/>
      <c r="EF92" s="73"/>
      <c r="EG92" s="73"/>
      <c r="EH92" s="73"/>
      <c r="EI92" s="73"/>
      <c r="EJ92" s="73"/>
      <c r="EK92" s="73"/>
      <c r="EL92" s="73"/>
      <c r="EM92" s="73"/>
      <c r="EN92" s="73"/>
      <c r="EO92" s="73"/>
      <c r="EP92" s="73"/>
      <c r="EQ92" s="73"/>
      <c r="ER92" s="73"/>
      <c r="ES92" s="73"/>
      <c r="ET92" s="73"/>
      <c r="EU92" s="73"/>
      <c r="EV92" s="73"/>
      <c r="EW92" s="73"/>
      <c r="EX92" s="73"/>
      <c r="EY92" s="73"/>
      <c r="EZ92" s="73"/>
      <c r="FA92" s="73"/>
      <c r="FB92" s="73"/>
      <c r="FC92" s="73"/>
      <c r="FD92" s="73"/>
      <c r="FE92" s="73"/>
      <c r="FF92" s="73"/>
      <c r="FG92" s="73"/>
      <c r="FH92" s="73"/>
      <c r="FI92" s="73"/>
      <c r="FJ92" s="73"/>
      <c r="FK92" s="73"/>
      <c r="FL92" s="73"/>
      <c r="FM92" s="73"/>
      <c r="FN92" s="73"/>
      <c r="FO92" s="73"/>
      <c r="FP92" s="73"/>
      <c r="FQ92" s="73"/>
      <c r="FR92" s="73"/>
      <c r="FS92" s="73"/>
      <c r="FT92" s="73"/>
      <c r="FU92" s="73"/>
      <c r="FV92" s="73"/>
      <c r="FW92" s="73"/>
      <c r="FX92" s="73"/>
      <c r="FY92" s="73"/>
      <c r="FZ92" s="73"/>
      <c r="GA92" s="73"/>
      <c r="GB92" s="73"/>
      <c r="GC92" s="73"/>
      <c r="GD92" s="73"/>
      <c r="GE92" s="73"/>
      <c r="GF92" s="73"/>
      <c r="GG92" s="73"/>
      <c r="GH92" s="73"/>
      <c r="GI92" s="73"/>
      <c r="GJ92" s="73"/>
      <c r="GK92" s="73"/>
      <c r="GL92" s="73"/>
      <c r="GM92" s="73"/>
      <c r="GN92" s="73"/>
      <c r="GO92" s="73"/>
      <c r="GP92" s="73"/>
      <c r="GQ92" s="73"/>
      <c r="GR92" s="73"/>
      <c r="GS92" s="73"/>
      <c r="GT92" s="73"/>
      <c r="GU92" s="73"/>
      <c r="GV92" s="73"/>
      <c r="GW92" s="73"/>
      <c r="GX92" s="73"/>
      <c r="GY92" s="73"/>
      <c r="GZ92" s="73"/>
      <c r="HA92" s="73"/>
      <c r="HB92" s="73"/>
      <c r="HC92" s="73"/>
      <c r="HD92" s="73"/>
      <c r="HE92" s="73"/>
      <c r="HF92" s="73"/>
      <c r="HG92" s="73"/>
      <c r="HH92" s="73"/>
      <c r="HI92" s="73"/>
      <c r="HJ92" s="73"/>
      <c r="HK92" s="73"/>
      <c r="HL92" s="73"/>
      <c r="HM92" s="73"/>
      <c r="HN92" s="73"/>
      <c r="HO92" s="73"/>
      <c r="HP92" s="73"/>
      <c r="HQ92" s="73"/>
    </row>
    <row r="93" spans="1:225" ht="12.75">
      <c r="A93" s="206">
        <v>130</v>
      </c>
      <c r="B93" s="217" t="s">
        <v>522</v>
      </c>
      <c r="C93" s="217">
        <v>0.74</v>
      </c>
      <c r="D93" s="217">
        <v>0.74</v>
      </c>
      <c r="E93" s="217" t="s">
        <v>543</v>
      </c>
      <c r="F93" s="217"/>
      <c r="G93" s="217">
        <v>1997</v>
      </c>
      <c r="H93" s="217">
        <v>10</v>
      </c>
      <c r="I93" s="59"/>
      <c r="J93" s="57"/>
      <c r="K93" s="57"/>
      <c r="L93" s="57"/>
      <c r="M93" s="229" t="s">
        <v>632</v>
      </c>
      <c r="N93" s="60"/>
      <c r="O93" s="61"/>
      <c r="P93" s="75"/>
      <c r="Q93" s="165"/>
      <c r="R93" s="165"/>
      <c r="S93" s="165"/>
      <c r="T93" s="165"/>
      <c r="U93" s="165"/>
      <c r="V93" s="37"/>
      <c r="W93" s="37"/>
      <c r="X93" s="62"/>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DE93" s="73"/>
      <c r="DF93" s="73"/>
      <c r="DG93" s="73"/>
      <c r="DH93" s="73"/>
      <c r="DI93" s="73"/>
      <c r="DJ93" s="73"/>
      <c r="DK93" s="73"/>
      <c r="DL93" s="73"/>
      <c r="DM93" s="73"/>
      <c r="DN93" s="73"/>
      <c r="DO93" s="73"/>
      <c r="DP93" s="73"/>
      <c r="DQ93" s="73"/>
      <c r="DR93" s="73"/>
      <c r="DS93" s="73"/>
      <c r="DT93" s="73"/>
      <c r="DU93" s="73"/>
      <c r="DV93" s="73"/>
      <c r="DW93" s="73"/>
      <c r="DX93" s="73"/>
      <c r="DY93" s="73"/>
      <c r="DZ93" s="73"/>
      <c r="EA93" s="73"/>
      <c r="EB93" s="73"/>
      <c r="EC93" s="73"/>
      <c r="ED93" s="73"/>
      <c r="EE93" s="73"/>
      <c r="EF93" s="73"/>
      <c r="EG93" s="73"/>
      <c r="EH93" s="73"/>
      <c r="EI93" s="73"/>
      <c r="EJ93" s="73"/>
      <c r="EK93" s="73"/>
      <c r="EL93" s="73"/>
      <c r="EM93" s="73"/>
      <c r="EN93" s="73"/>
      <c r="EO93" s="73"/>
      <c r="EP93" s="73"/>
      <c r="EQ93" s="73"/>
      <c r="ER93" s="73"/>
      <c r="ES93" s="73"/>
      <c r="ET93" s="73"/>
      <c r="EU93" s="73"/>
      <c r="EV93" s="73"/>
      <c r="EW93" s="73"/>
      <c r="EX93" s="73"/>
      <c r="EY93" s="73"/>
      <c r="EZ93" s="73"/>
      <c r="FA93" s="73"/>
      <c r="FB93" s="73"/>
      <c r="FC93" s="73"/>
      <c r="FD93" s="73"/>
      <c r="FE93" s="73"/>
      <c r="FF93" s="73"/>
      <c r="FG93" s="73"/>
      <c r="FH93" s="73"/>
      <c r="FI93" s="73"/>
      <c r="FJ93" s="73"/>
      <c r="FK93" s="73"/>
      <c r="FL93" s="73"/>
      <c r="FM93" s="73"/>
      <c r="FN93" s="73"/>
      <c r="FO93" s="73"/>
      <c r="FP93" s="73"/>
      <c r="FQ93" s="73"/>
      <c r="FR93" s="73"/>
      <c r="FS93" s="73"/>
      <c r="FT93" s="73"/>
      <c r="FU93" s="73"/>
      <c r="FV93" s="73"/>
      <c r="FW93" s="73"/>
      <c r="FX93" s="73"/>
      <c r="FY93" s="73"/>
      <c r="FZ93" s="73"/>
      <c r="GA93" s="73"/>
      <c r="GB93" s="73"/>
      <c r="GC93" s="73"/>
      <c r="GD93" s="73"/>
      <c r="GE93" s="73"/>
      <c r="GF93" s="73"/>
      <c r="GG93" s="73"/>
      <c r="GH93" s="73"/>
      <c r="GI93" s="73"/>
      <c r="GJ93" s="73"/>
      <c r="GK93" s="73"/>
      <c r="GL93" s="73"/>
      <c r="GM93" s="73"/>
      <c r="GN93" s="73"/>
      <c r="GO93" s="73"/>
      <c r="GP93" s="73"/>
      <c r="GQ93" s="73"/>
      <c r="GR93" s="73"/>
      <c r="GS93" s="73"/>
      <c r="GT93" s="73"/>
      <c r="GU93" s="73"/>
      <c r="GV93" s="73"/>
      <c r="GW93" s="73"/>
      <c r="GX93" s="73"/>
      <c r="GY93" s="73"/>
      <c r="GZ93" s="73"/>
      <c r="HA93" s="73"/>
      <c r="HB93" s="73"/>
      <c r="HC93" s="73"/>
      <c r="HD93" s="73"/>
      <c r="HE93" s="73"/>
      <c r="HF93" s="73"/>
      <c r="HG93" s="73"/>
      <c r="HH93" s="73"/>
      <c r="HI93" s="73"/>
      <c r="HJ93" s="73"/>
      <c r="HK93" s="73"/>
      <c r="HL93" s="73"/>
      <c r="HM93" s="73"/>
      <c r="HN93" s="73"/>
      <c r="HO93" s="73"/>
      <c r="HP93" s="73"/>
      <c r="HQ93" s="73"/>
    </row>
    <row r="94" spans="1:225" ht="12.75">
      <c r="A94" s="206">
        <v>130</v>
      </c>
      <c r="B94" s="217" t="s">
        <v>4</v>
      </c>
      <c r="C94" s="217">
        <v>3.61</v>
      </c>
      <c r="D94" s="217">
        <v>3.61</v>
      </c>
      <c r="E94" s="217" t="s">
        <v>548</v>
      </c>
      <c r="F94" s="217" t="s">
        <v>600</v>
      </c>
      <c r="G94" s="217">
        <v>1942</v>
      </c>
      <c r="H94" s="217">
        <v>6</v>
      </c>
      <c r="I94" s="59"/>
      <c r="J94" s="57"/>
      <c r="K94" s="57"/>
      <c r="L94" s="57"/>
      <c r="M94" s="229" t="s">
        <v>634</v>
      </c>
      <c r="N94" s="60"/>
      <c r="O94" s="61"/>
      <c r="P94" s="75"/>
      <c r="Q94" s="165"/>
      <c r="R94" s="165"/>
      <c r="S94" s="165"/>
      <c r="T94" s="165"/>
      <c r="U94" s="165"/>
      <c r="V94" s="37"/>
      <c r="W94" s="37"/>
      <c r="X94" s="62"/>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c r="DR94" s="73"/>
      <c r="DS94" s="73"/>
      <c r="DT94" s="73"/>
      <c r="DU94" s="73"/>
      <c r="DV94" s="73"/>
      <c r="DW94" s="73"/>
      <c r="DX94" s="73"/>
      <c r="DY94" s="73"/>
      <c r="DZ94" s="73"/>
      <c r="EA94" s="73"/>
      <c r="EB94" s="73"/>
      <c r="EC94" s="73"/>
      <c r="ED94" s="73"/>
      <c r="EE94" s="73"/>
      <c r="EF94" s="73"/>
      <c r="EG94" s="73"/>
      <c r="EH94" s="73"/>
      <c r="EI94" s="73"/>
      <c r="EJ94" s="73"/>
      <c r="EK94" s="73"/>
      <c r="EL94" s="73"/>
      <c r="EM94" s="73"/>
      <c r="EN94" s="73"/>
      <c r="EO94" s="73"/>
      <c r="EP94" s="73"/>
      <c r="EQ94" s="73"/>
      <c r="ER94" s="73"/>
      <c r="ES94" s="73"/>
      <c r="ET94" s="73"/>
      <c r="EU94" s="73"/>
      <c r="EV94" s="73"/>
      <c r="EW94" s="73"/>
      <c r="EX94" s="73"/>
      <c r="EY94" s="73"/>
      <c r="EZ94" s="73"/>
      <c r="FA94" s="73"/>
      <c r="FB94" s="73"/>
      <c r="FC94" s="73"/>
      <c r="FD94" s="73"/>
      <c r="FE94" s="73"/>
      <c r="FF94" s="73"/>
      <c r="FG94" s="73"/>
      <c r="FH94" s="73"/>
      <c r="FI94" s="73"/>
      <c r="FJ94" s="73"/>
      <c r="FK94" s="73"/>
      <c r="FL94" s="73"/>
      <c r="FM94" s="73"/>
      <c r="FN94" s="73"/>
      <c r="FO94" s="73"/>
      <c r="FP94" s="73"/>
      <c r="FQ94" s="73"/>
      <c r="FR94" s="73"/>
      <c r="FS94" s="73"/>
      <c r="FT94" s="73"/>
      <c r="FU94" s="73"/>
      <c r="FV94" s="73"/>
      <c r="FW94" s="73"/>
      <c r="FX94" s="73"/>
      <c r="FY94" s="73"/>
      <c r="FZ94" s="73"/>
      <c r="GA94" s="73"/>
      <c r="GB94" s="73"/>
      <c r="GC94" s="73"/>
      <c r="GD94" s="73"/>
      <c r="GE94" s="73"/>
      <c r="GF94" s="73"/>
      <c r="GG94" s="73"/>
      <c r="GH94" s="73"/>
      <c r="GI94" s="73"/>
      <c r="GJ94" s="73"/>
      <c r="GK94" s="73"/>
      <c r="GL94" s="73"/>
      <c r="GM94" s="73"/>
      <c r="GN94" s="73"/>
      <c r="GO94" s="73"/>
      <c r="GP94" s="73"/>
      <c r="GQ94" s="73"/>
      <c r="GR94" s="73"/>
      <c r="GS94" s="73"/>
      <c r="GT94" s="73"/>
      <c r="GU94" s="73"/>
      <c r="GV94" s="73"/>
      <c r="GW94" s="73"/>
      <c r="GX94" s="73"/>
      <c r="GY94" s="73"/>
      <c r="GZ94" s="73"/>
      <c r="HA94" s="73"/>
      <c r="HB94" s="73"/>
      <c r="HC94" s="73"/>
      <c r="HD94" s="73"/>
      <c r="HE94" s="73"/>
      <c r="HF94" s="73"/>
      <c r="HG94" s="73"/>
      <c r="HH94" s="73"/>
      <c r="HI94" s="73"/>
      <c r="HJ94" s="73"/>
      <c r="HK94" s="73"/>
      <c r="HL94" s="73"/>
      <c r="HM94" s="73"/>
      <c r="HN94" s="73"/>
      <c r="HO94" s="73"/>
      <c r="HP94" s="73"/>
      <c r="HQ94" s="73"/>
    </row>
    <row r="95" spans="1:225" ht="12.75">
      <c r="A95" s="206">
        <v>128</v>
      </c>
      <c r="B95" s="217" t="s">
        <v>4</v>
      </c>
      <c r="C95" s="217">
        <v>1.06</v>
      </c>
      <c r="D95" s="217">
        <v>1.06</v>
      </c>
      <c r="E95" s="217" t="s">
        <v>663</v>
      </c>
      <c r="F95" s="217" t="s">
        <v>5</v>
      </c>
      <c r="G95" s="217">
        <v>1985</v>
      </c>
      <c r="H95" s="217" t="s">
        <v>620</v>
      </c>
      <c r="I95" s="59"/>
      <c r="J95" s="57"/>
      <c r="K95" s="57"/>
      <c r="L95" s="57"/>
      <c r="M95" s="229" t="s">
        <v>634</v>
      </c>
      <c r="N95" s="60"/>
      <c r="O95" s="61"/>
      <c r="P95" s="75"/>
      <c r="Q95" s="165"/>
      <c r="R95" s="165"/>
      <c r="S95" s="165"/>
      <c r="T95" s="165"/>
      <c r="U95" s="165"/>
      <c r="V95" s="37"/>
      <c r="W95" s="37"/>
      <c r="X95" s="62"/>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c r="CZ95" s="73"/>
      <c r="DA95" s="73"/>
      <c r="DB95" s="73"/>
      <c r="DC95" s="73"/>
      <c r="DD95" s="73"/>
      <c r="DE95" s="73"/>
      <c r="DF95" s="73"/>
      <c r="DG95" s="73"/>
      <c r="DH95" s="73"/>
      <c r="DI95" s="73"/>
      <c r="DJ95" s="73"/>
      <c r="DK95" s="73"/>
      <c r="DL95" s="73"/>
      <c r="DM95" s="73"/>
      <c r="DN95" s="73"/>
      <c r="DO95" s="73"/>
      <c r="DP95" s="73"/>
      <c r="DQ95" s="73"/>
      <c r="DR95" s="73"/>
      <c r="DS95" s="73"/>
      <c r="DT95" s="73"/>
      <c r="DU95" s="73"/>
      <c r="DV95" s="73"/>
      <c r="DW95" s="73"/>
      <c r="DX95" s="73"/>
      <c r="DY95" s="73"/>
      <c r="DZ95" s="73"/>
      <c r="EA95" s="73"/>
      <c r="EB95" s="73"/>
      <c r="EC95" s="73"/>
      <c r="ED95" s="73"/>
      <c r="EE95" s="73"/>
      <c r="EF95" s="73"/>
      <c r="EG95" s="73"/>
      <c r="EH95" s="73"/>
      <c r="EI95" s="73"/>
      <c r="EJ95" s="73"/>
      <c r="EK95" s="73"/>
      <c r="EL95" s="73"/>
      <c r="EM95" s="73"/>
      <c r="EN95" s="73"/>
      <c r="EO95" s="73"/>
      <c r="EP95" s="73"/>
      <c r="EQ95" s="73"/>
      <c r="ER95" s="73"/>
      <c r="ES95" s="73"/>
      <c r="ET95" s="73"/>
      <c r="EU95" s="73"/>
      <c r="EV95" s="73"/>
      <c r="EW95" s="73"/>
      <c r="EX95" s="73"/>
      <c r="EY95" s="73"/>
      <c r="EZ95" s="73"/>
      <c r="FA95" s="73"/>
      <c r="FB95" s="73"/>
      <c r="FC95" s="73"/>
      <c r="FD95" s="73"/>
      <c r="FE95" s="73"/>
      <c r="FF95" s="73"/>
      <c r="FG95" s="73"/>
      <c r="FH95" s="73"/>
      <c r="FI95" s="73"/>
      <c r="FJ95" s="73"/>
      <c r="FK95" s="73"/>
      <c r="FL95" s="73"/>
      <c r="FM95" s="73"/>
      <c r="FN95" s="73"/>
      <c r="FO95" s="73"/>
      <c r="FP95" s="73"/>
      <c r="FQ95" s="73"/>
      <c r="FR95" s="73"/>
      <c r="FS95" s="73"/>
      <c r="FT95" s="73"/>
      <c r="FU95" s="73"/>
      <c r="FV95" s="73"/>
      <c r="FW95" s="73"/>
      <c r="FX95" s="73"/>
      <c r="FY95" s="73"/>
      <c r="FZ95" s="73"/>
      <c r="GA95" s="73"/>
      <c r="GB95" s="73"/>
      <c r="GC95" s="73"/>
      <c r="GD95" s="73"/>
      <c r="GE95" s="73"/>
      <c r="GF95" s="73"/>
      <c r="GG95" s="73"/>
      <c r="GH95" s="73"/>
      <c r="GI95" s="73"/>
      <c r="GJ95" s="73"/>
      <c r="GK95" s="73"/>
      <c r="GL95" s="73"/>
      <c r="GM95" s="73"/>
      <c r="GN95" s="73"/>
      <c r="GO95" s="73"/>
      <c r="GP95" s="73"/>
      <c r="GQ95" s="73"/>
      <c r="GR95" s="73"/>
      <c r="GS95" s="73"/>
      <c r="GT95" s="73"/>
      <c r="GU95" s="73"/>
      <c r="GV95" s="73"/>
      <c r="GW95" s="73"/>
      <c r="GX95" s="73"/>
      <c r="GY95" s="73"/>
      <c r="GZ95" s="73"/>
      <c r="HA95" s="73"/>
      <c r="HB95" s="73"/>
      <c r="HC95" s="73"/>
      <c r="HD95" s="73"/>
      <c r="HE95" s="73"/>
      <c r="HF95" s="73"/>
      <c r="HG95" s="73"/>
      <c r="HH95" s="73"/>
      <c r="HI95" s="73"/>
      <c r="HJ95" s="73"/>
      <c r="HK95" s="73"/>
      <c r="HL95" s="73"/>
      <c r="HM95" s="73"/>
      <c r="HN95" s="73"/>
      <c r="HO95" s="73"/>
      <c r="HP95" s="73"/>
      <c r="HQ95" s="73"/>
    </row>
    <row r="96" spans="1:225" ht="12.75">
      <c r="A96" s="206">
        <v>128</v>
      </c>
      <c r="B96" s="217" t="s">
        <v>514</v>
      </c>
      <c r="C96" s="217">
        <v>3.05</v>
      </c>
      <c r="D96" s="217">
        <v>3.05</v>
      </c>
      <c r="E96" s="217" t="s">
        <v>575</v>
      </c>
      <c r="F96" s="217" t="s">
        <v>5</v>
      </c>
      <c r="G96" s="217">
        <v>1986</v>
      </c>
      <c r="H96" s="217">
        <v>10</v>
      </c>
      <c r="I96" s="59"/>
      <c r="J96" s="57"/>
      <c r="K96" s="57"/>
      <c r="L96" s="57"/>
      <c r="M96" s="229" t="s">
        <v>634</v>
      </c>
      <c r="N96" s="60"/>
      <c r="O96" s="61"/>
      <c r="P96" s="75"/>
      <c r="Q96" s="165"/>
      <c r="R96" s="165"/>
      <c r="S96" s="165"/>
      <c r="T96" s="165"/>
      <c r="U96" s="165"/>
      <c r="V96" s="37"/>
      <c r="W96" s="37"/>
      <c r="X96" s="62"/>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c r="CZ96" s="73"/>
      <c r="DA96" s="73"/>
      <c r="DB96" s="73"/>
      <c r="DC96" s="73"/>
      <c r="DD96" s="73"/>
      <c r="DE96" s="73"/>
      <c r="DF96" s="73"/>
      <c r="DG96" s="73"/>
      <c r="DH96" s="73"/>
      <c r="DI96" s="73"/>
      <c r="DJ96" s="73"/>
      <c r="DK96" s="73"/>
      <c r="DL96" s="73"/>
      <c r="DM96" s="73"/>
      <c r="DN96" s="73"/>
      <c r="DO96" s="73"/>
      <c r="DP96" s="73"/>
      <c r="DQ96" s="73"/>
      <c r="DR96" s="73"/>
      <c r="DS96" s="73"/>
      <c r="DT96" s="73"/>
      <c r="DU96" s="73"/>
      <c r="DV96" s="73"/>
      <c r="DW96" s="73"/>
      <c r="DX96" s="73"/>
      <c r="DY96" s="73"/>
      <c r="DZ96" s="73"/>
      <c r="EA96" s="73"/>
      <c r="EB96" s="73"/>
      <c r="EC96" s="73"/>
      <c r="ED96" s="73"/>
      <c r="EE96" s="73"/>
      <c r="EF96" s="73"/>
      <c r="EG96" s="73"/>
      <c r="EH96" s="73"/>
      <c r="EI96" s="73"/>
      <c r="EJ96" s="73"/>
      <c r="EK96" s="73"/>
      <c r="EL96" s="73"/>
      <c r="EM96" s="73"/>
      <c r="EN96" s="73"/>
      <c r="EO96" s="73"/>
      <c r="EP96" s="73"/>
      <c r="EQ96" s="73"/>
      <c r="ER96" s="73"/>
      <c r="ES96" s="73"/>
      <c r="ET96" s="73"/>
      <c r="EU96" s="73"/>
      <c r="EV96" s="73"/>
      <c r="EW96" s="73"/>
      <c r="EX96" s="73"/>
      <c r="EY96" s="73"/>
      <c r="EZ96" s="73"/>
      <c r="FA96" s="73"/>
      <c r="FB96" s="73"/>
      <c r="FC96" s="73"/>
      <c r="FD96" s="73"/>
      <c r="FE96" s="73"/>
      <c r="FF96" s="73"/>
      <c r="FG96" s="73"/>
      <c r="FH96" s="73"/>
      <c r="FI96" s="73"/>
      <c r="FJ96" s="73"/>
      <c r="FK96" s="73"/>
      <c r="FL96" s="73"/>
      <c r="FM96" s="73"/>
      <c r="FN96" s="73"/>
      <c r="FO96" s="73"/>
      <c r="FP96" s="73"/>
      <c r="FQ96" s="73"/>
      <c r="FR96" s="73"/>
      <c r="FS96" s="73"/>
      <c r="FT96" s="73"/>
      <c r="FU96" s="73"/>
      <c r="FV96" s="73"/>
      <c r="FW96" s="73"/>
      <c r="FX96" s="73"/>
      <c r="FY96" s="73"/>
      <c r="FZ96" s="73"/>
      <c r="GA96" s="73"/>
      <c r="GB96" s="73"/>
      <c r="GC96" s="73"/>
      <c r="GD96" s="73"/>
      <c r="GE96" s="73"/>
      <c r="GF96" s="73"/>
      <c r="GG96" s="73"/>
      <c r="GH96" s="73"/>
      <c r="GI96" s="73"/>
      <c r="GJ96" s="73"/>
      <c r="GK96" s="73"/>
      <c r="GL96" s="73"/>
      <c r="GM96" s="73"/>
      <c r="GN96" s="73"/>
      <c r="GO96" s="73"/>
      <c r="GP96" s="73"/>
      <c r="GQ96" s="73"/>
      <c r="GR96" s="73"/>
      <c r="GS96" s="73"/>
      <c r="GT96" s="73"/>
      <c r="GU96" s="73"/>
      <c r="GV96" s="73"/>
      <c r="GW96" s="73"/>
      <c r="GX96" s="73"/>
      <c r="GY96" s="73"/>
      <c r="GZ96" s="73"/>
      <c r="HA96" s="73"/>
      <c r="HB96" s="73"/>
      <c r="HC96" s="73"/>
      <c r="HD96" s="73"/>
      <c r="HE96" s="73"/>
      <c r="HF96" s="73"/>
      <c r="HG96" s="73"/>
      <c r="HH96" s="73"/>
      <c r="HI96" s="73"/>
      <c r="HJ96" s="73"/>
      <c r="HK96" s="73"/>
      <c r="HL96" s="73"/>
      <c r="HM96" s="73"/>
      <c r="HN96" s="73"/>
      <c r="HO96" s="73"/>
      <c r="HP96" s="73"/>
      <c r="HQ96" s="73"/>
    </row>
    <row r="97" spans="1:225" ht="12.75">
      <c r="A97" s="206">
        <v>128</v>
      </c>
      <c r="B97" s="217" t="s">
        <v>517</v>
      </c>
      <c r="C97" s="217">
        <v>0.49</v>
      </c>
      <c r="D97" s="217">
        <v>0.49</v>
      </c>
      <c r="E97" s="217" t="s">
        <v>571</v>
      </c>
      <c r="F97" s="217" t="s">
        <v>5</v>
      </c>
      <c r="G97" s="217">
        <v>1994</v>
      </c>
      <c r="H97" s="217" t="s">
        <v>621</v>
      </c>
      <c r="I97" s="59"/>
      <c r="J97" s="57"/>
      <c r="K97" s="57"/>
      <c r="L97" s="57"/>
      <c r="M97" s="229" t="s">
        <v>632</v>
      </c>
      <c r="N97" s="60"/>
      <c r="O97" s="61"/>
      <c r="P97" s="75"/>
      <c r="Q97" s="165"/>
      <c r="R97" s="165"/>
      <c r="S97" s="165"/>
      <c r="T97" s="165"/>
      <c r="U97" s="165"/>
      <c r="V97" s="37"/>
      <c r="W97" s="37"/>
      <c r="X97" s="62"/>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c r="CZ97" s="73"/>
      <c r="DA97" s="73"/>
      <c r="DB97" s="73"/>
      <c r="DC97" s="73"/>
      <c r="DD97" s="73"/>
      <c r="DE97" s="73"/>
      <c r="DF97" s="73"/>
      <c r="DG97" s="73"/>
      <c r="DH97" s="73"/>
      <c r="DI97" s="73"/>
      <c r="DJ97" s="73"/>
      <c r="DK97" s="73"/>
      <c r="DL97" s="73"/>
      <c r="DM97" s="73"/>
      <c r="DN97" s="73"/>
      <c r="DO97" s="73"/>
      <c r="DP97" s="73"/>
      <c r="DQ97" s="73"/>
      <c r="DR97" s="73"/>
      <c r="DS97" s="73"/>
      <c r="DT97" s="73"/>
      <c r="DU97" s="73"/>
      <c r="DV97" s="73"/>
      <c r="DW97" s="73"/>
      <c r="DX97" s="73"/>
      <c r="DY97" s="73"/>
      <c r="DZ97" s="73"/>
      <c r="EA97" s="73"/>
      <c r="EB97" s="73"/>
      <c r="EC97" s="73"/>
      <c r="ED97" s="73"/>
      <c r="EE97" s="73"/>
      <c r="EF97" s="73"/>
      <c r="EG97" s="73"/>
      <c r="EH97" s="73"/>
      <c r="EI97" s="73"/>
      <c r="EJ97" s="73"/>
      <c r="EK97" s="73"/>
      <c r="EL97" s="73"/>
      <c r="EM97" s="73"/>
      <c r="EN97" s="73"/>
      <c r="EO97" s="73"/>
      <c r="EP97" s="73"/>
      <c r="EQ97" s="73"/>
      <c r="ER97" s="73"/>
      <c r="ES97" s="73"/>
      <c r="ET97" s="73"/>
      <c r="EU97" s="73"/>
      <c r="EV97" s="73"/>
      <c r="EW97" s="73"/>
      <c r="EX97" s="73"/>
      <c r="EY97" s="73"/>
      <c r="EZ97" s="73"/>
      <c r="FA97" s="73"/>
      <c r="FB97" s="73"/>
      <c r="FC97" s="73"/>
      <c r="FD97" s="73"/>
      <c r="FE97" s="73"/>
      <c r="FF97" s="73"/>
      <c r="FG97" s="73"/>
      <c r="FH97" s="73"/>
      <c r="FI97" s="73"/>
      <c r="FJ97" s="73"/>
      <c r="FK97" s="73"/>
      <c r="FL97" s="73"/>
      <c r="FM97" s="73"/>
      <c r="FN97" s="73"/>
      <c r="FO97" s="73"/>
      <c r="FP97" s="73"/>
      <c r="FQ97" s="73"/>
      <c r="FR97" s="73"/>
      <c r="FS97" s="73"/>
      <c r="FT97" s="73"/>
      <c r="FU97" s="73"/>
      <c r="FV97" s="73"/>
      <c r="FW97" s="73"/>
      <c r="FX97" s="73"/>
      <c r="FY97" s="73"/>
      <c r="FZ97" s="73"/>
      <c r="GA97" s="73"/>
      <c r="GB97" s="73"/>
      <c r="GC97" s="73"/>
      <c r="GD97" s="73"/>
      <c r="GE97" s="73"/>
      <c r="GF97" s="73"/>
      <c r="GG97" s="73"/>
      <c r="GH97" s="73"/>
      <c r="GI97" s="73"/>
      <c r="GJ97" s="73"/>
      <c r="GK97" s="73"/>
      <c r="GL97" s="73"/>
      <c r="GM97" s="73"/>
      <c r="GN97" s="73"/>
      <c r="GO97" s="73"/>
      <c r="GP97" s="73"/>
      <c r="GQ97" s="73"/>
      <c r="GR97" s="73"/>
      <c r="GS97" s="73"/>
      <c r="GT97" s="73"/>
      <c r="GU97" s="73"/>
      <c r="GV97" s="73"/>
      <c r="GW97" s="73"/>
      <c r="GX97" s="73"/>
      <c r="GY97" s="73"/>
      <c r="GZ97" s="73"/>
      <c r="HA97" s="73"/>
      <c r="HB97" s="73"/>
      <c r="HC97" s="73"/>
      <c r="HD97" s="73"/>
      <c r="HE97" s="73"/>
      <c r="HF97" s="73"/>
      <c r="HG97" s="73"/>
      <c r="HH97" s="73"/>
      <c r="HI97" s="73"/>
      <c r="HJ97" s="73"/>
      <c r="HK97" s="73"/>
      <c r="HL97" s="73"/>
      <c r="HM97" s="73"/>
      <c r="HN97" s="73"/>
      <c r="HO97" s="73"/>
      <c r="HP97" s="73"/>
      <c r="HQ97" s="73"/>
    </row>
    <row r="98" spans="1:225" ht="12.75">
      <c r="A98" s="206">
        <v>128</v>
      </c>
      <c r="B98" s="217" t="s">
        <v>516</v>
      </c>
      <c r="C98" s="217">
        <v>14.77</v>
      </c>
      <c r="D98" s="217">
        <v>14.77</v>
      </c>
      <c r="E98" s="217" t="s">
        <v>576</v>
      </c>
      <c r="F98" s="217" t="s">
        <v>5</v>
      </c>
      <c r="G98" s="217">
        <v>1920</v>
      </c>
      <c r="H98" s="217" t="s">
        <v>615</v>
      </c>
      <c r="I98" s="59"/>
      <c r="J98" s="57"/>
      <c r="K98" s="57"/>
      <c r="L98" s="57"/>
      <c r="M98" s="229" t="s">
        <v>632</v>
      </c>
      <c r="N98" s="60"/>
      <c r="O98" s="61"/>
      <c r="P98" s="75"/>
      <c r="Q98" s="165"/>
      <c r="R98" s="165"/>
      <c r="S98" s="165"/>
      <c r="T98" s="165"/>
      <c r="U98" s="165"/>
      <c r="V98" s="37"/>
      <c r="W98" s="37"/>
      <c r="X98" s="62"/>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73"/>
      <c r="DK98" s="73"/>
      <c r="DL98" s="73"/>
      <c r="DM98" s="73"/>
      <c r="DN98" s="73"/>
      <c r="DO98" s="73"/>
      <c r="DP98" s="73"/>
      <c r="DQ98" s="73"/>
      <c r="DR98" s="73"/>
      <c r="DS98" s="73"/>
      <c r="DT98" s="73"/>
      <c r="DU98" s="73"/>
      <c r="DV98" s="73"/>
      <c r="DW98" s="73"/>
      <c r="DX98" s="73"/>
      <c r="DY98" s="73"/>
      <c r="DZ98" s="73"/>
      <c r="EA98" s="73"/>
      <c r="EB98" s="73"/>
      <c r="EC98" s="73"/>
      <c r="ED98" s="73"/>
      <c r="EE98" s="73"/>
      <c r="EF98" s="73"/>
      <c r="EG98" s="73"/>
      <c r="EH98" s="73"/>
      <c r="EI98" s="73"/>
      <c r="EJ98" s="73"/>
      <c r="EK98" s="73"/>
      <c r="EL98" s="73"/>
      <c r="EM98" s="73"/>
      <c r="EN98" s="73"/>
      <c r="EO98" s="73"/>
      <c r="EP98" s="73"/>
      <c r="EQ98" s="73"/>
      <c r="ER98" s="73"/>
      <c r="ES98" s="73"/>
      <c r="ET98" s="73"/>
      <c r="EU98" s="73"/>
      <c r="EV98" s="73"/>
      <c r="EW98" s="73"/>
      <c r="EX98" s="73"/>
      <c r="EY98" s="73"/>
      <c r="EZ98" s="73"/>
      <c r="FA98" s="73"/>
      <c r="FB98" s="73"/>
      <c r="FC98" s="73"/>
      <c r="FD98" s="73"/>
      <c r="FE98" s="73"/>
      <c r="FF98" s="73"/>
      <c r="FG98" s="73"/>
      <c r="FH98" s="73"/>
      <c r="FI98" s="73"/>
      <c r="FJ98" s="73"/>
      <c r="FK98" s="73"/>
      <c r="FL98" s="73"/>
      <c r="FM98" s="73"/>
      <c r="FN98" s="73"/>
      <c r="FO98" s="73"/>
      <c r="FP98" s="73"/>
      <c r="FQ98" s="73"/>
      <c r="FR98" s="73"/>
      <c r="FS98" s="73"/>
      <c r="FT98" s="73"/>
      <c r="FU98" s="73"/>
      <c r="FV98" s="73"/>
      <c r="FW98" s="73"/>
      <c r="FX98" s="73"/>
      <c r="FY98" s="73"/>
      <c r="FZ98" s="73"/>
      <c r="GA98" s="73"/>
      <c r="GB98" s="73"/>
      <c r="GC98" s="73"/>
      <c r="GD98" s="73"/>
      <c r="GE98" s="73"/>
      <c r="GF98" s="73"/>
      <c r="GG98" s="73"/>
      <c r="GH98" s="73"/>
      <c r="GI98" s="73"/>
      <c r="GJ98" s="73"/>
      <c r="GK98" s="73"/>
      <c r="GL98" s="73"/>
      <c r="GM98" s="73"/>
      <c r="GN98" s="73"/>
      <c r="GO98" s="73"/>
      <c r="GP98" s="73"/>
      <c r="GQ98" s="73"/>
      <c r="GR98" s="73"/>
      <c r="GS98" s="73"/>
      <c r="GT98" s="73"/>
      <c r="GU98" s="73"/>
      <c r="GV98" s="73"/>
      <c r="GW98" s="73"/>
      <c r="GX98" s="73"/>
      <c r="GY98" s="73"/>
      <c r="GZ98" s="73"/>
      <c r="HA98" s="73"/>
      <c r="HB98" s="73"/>
      <c r="HC98" s="73"/>
      <c r="HD98" s="73"/>
      <c r="HE98" s="73"/>
      <c r="HF98" s="73"/>
      <c r="HG98" s="73"/>
      <c r="HH98" s="73"/>
      <c r="HI98" s="73"/>
      <c r="HJ98" s="73"/>
      <c r="HK98" s="73"/>
      <c r="HL98" s="73"/>
      <c r="HM98" s="73"/>
      <c r="HN98" s="73"/>
      <c r="HO98" s="73"/>
      <c r="HP98" s="73"/>
      <c r="HQ98" s="73"/>
    </row>
    <row r="99" spans="1:225" ht="12.75">
      <c r="A99" s="206">
        <v>128</v>
      </c>
      <c r="B99" s="217" t="s">
        <v>518</v>
      </c>
      <c r="C99" s="217">
        <v>0.49</v>
      </c>
      <c r="D99" s="217">
        <v>0.49</v>
      </c>
      <c r="E99" s="217" t="s">
        <v>544</v>
      </c>
      <c r="F99" s="217" t="s">
        <v>5</v>
      </c>
      <c r="G99" s="217">
        <v>1994</v>
      </c>
      <c r="H99" s="217">
        <v>6</v>
      </c>
      <c r="I99" s="59"/>
      <c r="J99" s="57"/>
      <c r="K99" s="57"/>
      <c r="L99" s="57"/>
      <c r="M99" s="229" t="s">
        <v>633</v>
      </c>
      <c r="N99" s="60"/>
      <c r="O99" s="61"/>
      <c r="P99" s="75"/>
      <c r="Q99" s="165"/>
      <c r="R99" s="165"/>
      <c r="S99" s="165"/>
      <c r="T99" s="165"/>
      <c r="U99" s="165"/>
      <c r="V99" s="37"/>
      <c r="W99" s="37"/>
      <c r="X99" s="62"/>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3"/>
      <c r="BX99" s="73"/>
      <c r="BY99" s="73"/>
      <c r="BZ99" s="73"/>
      <c r="CA99" s="73"/>
      <c r="CB99" s="73"/>
      <c r="CC99" s="73"/>
      <c r="CD99" s="73"/>
      <c r="CE99" s="73"/>
      <c r="CF99" s="73"/>
      <c r="CG99" s="73"/>
      <c r="CH99" s="73"/>
      <c r="CI99" s="73"/>
      <c r="CJ99" s="73"/>
      <c r="CK99" s="73"/>
      <c r="CL99" s="73"/>
      <c r="CM99" s="73"/>
      <c r="CN99" s="73"/>
      <c r="CO99" s="73"/>
      <c r="CP99" s="73"/>
      <c r="CQ99" s="73"/>
      <c r="CR99" s="73"/>
      <c r="CS99" s="73"/>
      <c r="CT99" s="73"/>
      <c r="CU99" s="73"/>
      <c r="CV99" s="73"/>
      <c r="CW99" s="73"/>
      <c r="CX99" s="73"/>
      <c r="CY99" s="73"/>
      <c r="CZ99" s="73"/>
      <c r="DA99" s="73"/>
      <c r="DB99" s="73"/>
      <c r="DC99" s="73"/>
      <c r="DD99" s="73"/>
      <c r="DE99" s="73"/>
      <c r="DF99" s="73"/>
      <c r="DG99" s="73"/>
      <c r="DH99" s="73"/>
      <c r="DI99" s="73"/>
      <c r="DJ99" s="73"/>
      <c r="DK99" s="73"/>
      <c r="DL99" s="73"/>
      <c r="DM99" s="73"/>
      <c r="DN99" s="73"/>
      <c r="DO99" s="73"/>
      <c r="DP99" s="73"/>
      <c r="DQ99" s="73"/>
      <c r="DR99" s="73"/>
      <c r="DS99" s="73"/>
      <c r="DT99" s="73"/>
      <c r="DU99" s="73"/>
      <c r="DV99" s="73"/>
      <c r="DW99" s="73"/>
      <c r="DX99" s="73"/>
      <c r="DY99" s="73"/>
      <c r="DZ99" s="73"/>
      <c r="EA99" s="73"/>
      <c r="EB99" s="73"/>
      <c r="EC99" s="73"/>
      <c r="ED99" s="73"/>
      <c r="EE99" s="73"/>
      <c r="EF99" s="73"/>
      <c r="EG99" s="73"/>
      <c r="EH99" s="73"/>
      <c r="EI99" s="73"/>
      <c r="EJ99" s="73"/>
      <c r="EK99" s="73"/>
      <c r="EL99" s="73"/>
      <c r="EM99" s="73"/>
      <c r="EN99" s="73"/>
      <c r="EO99" s="73"/>
      <c r="EP99" s="73"/>
      <c r="EQ99" s="73"/>
      <c r="ER99" s="73"/>
      <c r="ES99" s="73"/>
      <c r="ET99" s="73"/>
      <c r="EU99" s="73"/>
      <c r="EV99" s="73"/>
      <c r="EW99" s="73"/>
      <c r="EX99" s="73"/>
      <c r="EY99" s="73"/>
      <c r="EZ99" s="73"/>
      <c r="FA99" s="73"/>
      <c r="FB99" s="73"/>
      <c r="FC99" s="73"/>
      <c r="FD99" s="73"/>
      <c r="FE99" s="73"/>
      <c r="FF99" s="73"/>
      <c r="FG99" s="73"/>
      <c r="FH99" s="73"/>
      <c r="FI99" s="73"/>
      <c r="FJ99" s="73"/>
      <c r="FK99" s="73"/>
      <c r="FL99" s="73"/>
      <c r="FM99" s="73"/>
      <c r="FN99" s="73"/>
      <c r="FO99" s="73"/>
      <c r="FP99" s="73"/>
      <c r="FQ99" s="73"/>
      <c r="FR99" s="73"/>
      <c r="FS99" s="73"/>
      <c r="FT99" s="73"/>
      <c r="FU99" s="73"/>
      <c r="FV99" s="73"/>
      <c r="FW99" s="73"/>
      <c r="FX99" s="73"/>
      <c r="FY99" s="73"/>
      <c r="FZ99" s="73"/>
      <c r="GA99" s="73"/>
      <c r="GB99" s="73"/>
      <c r="GC99" s="73"/>
      <c r="GD99" s="73"/>
      <c r="GE99" s="73"/>
      <c r="GF99" s="73"/>
      <c r="GG99" s="73"/>
      <c r="GH99" s="73"/>
      <c r="GI99" s="73"/>
      <c r="GJ99" s="73"/>
      <c r="GK99" s="73"/>
      <c r="GL99" s="73"/>
      <c r="GM99" s="73"/>
      <c r="GN99" s="73"/>
      <c r="GO99" s="73"/>
      <c r="GP99" s="73"/>
      <c r="GQ99" s="73"/>
      <c r="GR99" s="73"/>
      <c r="GS99" s="73"/>
      <c r="GT99" s="73"/>
      <c r="GU99" s="73"/>
      <c r="GV99" s="73"/>
      <c r="GW99" s="73"/>
      <c r="GX99" s="73"/>
      <c r="GY99" s="73"/>
      <c r="GZ99" s="73"/>
      <c r="HA99" s="73"/>
      <c r="HB99" s="73"/>
      <c r="HC99" s="73"/>
      <c r="HD99" s="73"/>
      <c r="HE99" s="73"/>
      <c r="HF99" s="73"/>
      <c r="HG99" s="73"/>
      <c r="HH99" s="73"/>
      <c r="HI99" s="73"/>
      <c r="HJ99" s="73"/>
      <c r="HK99" s="73"/>
      <c r="HL99" s="73"/>
      <c r="HM99" s="73"/>
      <c r="HN99" s="73"/>
      <c r="HO99" s="73"/>
      <c r="HP99" s="73"/>
      <c r="HQ99" s="73"/>
    </row>
    <row r="100" spans="1:225" s="239" customFormat="1" ht="12.75">
      <c r="A100" s="227">
        <v>128</v>
      </c>
      <c r="B100" s="228" t="s">
        <v>519</v>
      </c>
      <c r="C100" s="228">
        <v>1.99</v>
      </c>
      <c r="D100" s="228">
        <v>1.99</v>
      </c>
      <c r="E100" s="228" t="s">
        <v>664</v>
      </c>
      <c r="F100" s="228" t="s">
        <v>5</v>
      </c>
      <c r="G100" s="228"/>
      <c r="H100" s="228"/>
      <c r="I100" s="232"/>
      <c r="J100" s="231"/>
      <c r="K100" s="231"/>
      <c r="L100" s="231"/>
      <c r="M100" s="217"/>
      <c r="N100" s="234"/>
      <c r="O100" s="235"/>
      <c r="P100" s="236"/>
      <c r="Q100" s="237"/>
      <c r="R100" s="237"/>
      <c r="S100" s="237"/>
      <c r="T100" s="237"/>
      <c r="U100" s="237"/>
      <c r="V100" s="233"/>
      <c r="W100" s="233"/>
      <c r="X100" s="238"/>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3"/>
      <c r="BS100" s="73"/>
      <c r="BT100" s="73"/>
      <c r="BU100" s="73"/>
      <c r="BV100" s="73"/>
      <c r="BW100" s="73"/>
      <c r="BX100" s="73"/>
      <c r="BY100" s="73"/>
      <c r="BZ100" s="73"/>
      <c r="CA100" s="73"/>
      <c r="CB100" s="73"/>
      <c r="CC100" s="73"/>
      <c r="CD100" s="73"/>
      <c r="CE100" s="73"/>
      <c r="CF100" s="73"/>
      <c r="CG100" s="73"/>
      <c r="CH100" s="73"/>
      <c r="CI100" s="73"/>
      <c r="CJ100" s="73"/>
      <c r="CK100" s="73"/>
      <c r="CL100" s="73"/>
      <c r="CM100" s="73"/>
      <c r="CN100" s="73"/>
      <c r="CO100" s="73"/>
      <c r="CP100" s="73"/>
      <c r="CQ100" s="73"/>
      <c r="CR100" s="73"/>
      <c r="CS100" s="73"/>
      <c r="CT100" s="73"/>
      <c r="CU100" s="73"/>
      <c r="CV100" s="73"/>
      <c r="CW100" s="73"/>
      <c r="CX100" s="73"/>
      <c r="CY100" s="73"/>
      <c r="CZ100" s="73"/>
      <c r="DA100" s="73"/>
      <c r="DB100" s="73"/>
      <c r="DC100" s="73"/>
      <c r="DD100" s="73"/>
      <c r="DE100" s="73"/>
      <c r="DF100" s="73"/>
      <c r="DG100" s="73"/>
      <c r="DH100" s="73"/>
      <c r="DI100" s="73"/>
      <c r="DJ100" s="73"/>
      <c r="DK100" s="73"/>
      <c r="DL100" s="73"/>
      <c r="DM100" s="73"/>
      <c r="DN100" s="73"/>
      <c r="DO100" s="73"/>
      <c r="DP100" s="73"/>
      <c r="DQ100" s="73"/>
      <c r="DR100" s="73"/>
      <c r="DS100" s="73"/>
      <c r="DT100" s="73"/>
      <c r="DU100" s="73"/>
      <c r="DV100" s="73"/>
      <c r="DW100" s="73"/>
      <c r="DX100" s="73"/>
      <c r="DY100" s="73"/>
      <c r="DZ100" s="73"/>
      <c r="EA100" s="73"/>
      <c r="EB100" s="73"/>
      <c r="EC100" s="73"/>
      <c r="ED100" s="73"/>
      <c r="EE100" s="73"/>
      <c r="EF100" s="73"/>
      <c r="EG100" s="73"/>
      <c r="EH100" s="73"/>
      <c r="EI100" s="73"/>
      <c r="EJ100" s="73"/>
      <c r="EK100" s="73"/>
      <c r="EL100" s="73"/>
      <c r="EM100" s="73"/>
      <c r="EN100" s="73"/>
      <c r="EO100" s="73"/>
      <c r="EP100" s="73"/>
      <c r="EQ100" s="73"/>
      <c r="ER100" s="73"/>
      <c r="ES100" s="73"/>
      <c r="ET100" s="73"/>
      <c r="EU100" s="73"/>
      <c r="EV100" s="73"/>
      <c r="EW100" s="73"/>
      <c r="EX100" s="73"/>
      <c r="EY100" s="73"/>
      <c r="EZ100" s="73"/>
      <c r="FA100" s="73"/>
      <c r="FB100" s="73"/>
      <c r="FC100" s="73"/>
      <c r="FD100" s="73"/>
      <c r="FE100" s="73"/>
      <c r="FF100" s="73"/>
      <c r="FG100" s="73"/>
      <c r="FH100" s="73"/>
      <c r="FI100" s="73"/>
      <c r="FJ100" s="73"/>
      <c r="FK100" s="73"/>
      <c r="FL100" s="73"/>
      <c r="FM100" s="73"/>
      <c r="FN100" s="73"/>
      <c r="FO100" s="73"/>
      <c r="FP100" s="73"/>
      <c r="FQ100" s="73"/>
      <c r="FR100" s="73"/>
      <c r="FS100" s="73"/>
      <c r="FT100" s="73"/>
      <c r="FU100" s="73"/>
      <c r="FV100" s="73"/>
      <c r="FW100" s="73"/>
      <c r="FX100" s="73"/>
      <c r="FY100" s="73"/>
      <c r="FZ100" s="73"/>
      <c r="GA100" s="73"/>
      <c r="GB100" s="73"/>
      <c r="GC100" s="73"/>
      <c r="GD100" s="73"/>
      <c r="GE100" s="73"/>
      <c r="GF100" s="73"/>
      <c r="GG100" s="73"/>
      <c r="GH100" s="73"/>
      <c r="GI100" s="73"/>
      <c r="GJ100" s="73"/>
      <c r="GK100" s="73"/>
      <c r="GL100" s="73"/>
      <c r="GM100" s="73"/>
      <c r="GN100" s="73"/>
      <c r="GO100" s="73"/>
      <c r="GP100" s="73"/>
      <c r="GQ100" s="73"/>
      <c r="GR100" s="73"/>
      <c r="GS100" s="73"/>
      <c r="GT100" s="73"/>
      <c r="GU100" s="73"/>
      <c r="GV100" s="73"/>
      <c r="GW100" s="73"/>
      <c r="GX100" s="73"/>
      <c r="GY100" s="73"/>
      <c r="GZ100" s="73"/>
      <c r="HA100" s="73"/>
      <c r="HB100" s="73"/>
      <c r="HC100" s="73"/>
      <c r="HD100" s="73"/>
      <c r="HE100" s="73"/>
      <c r="HF100" s="73"/>
      <c r="HG100" s="73"/>
      <c r="HH100" s="73"/>
      <c r="HI100" s="73"/>
      <c r="HJ100" s="73"/>
      <c r="HK100" s="73"/>
      <c r="HL100" s="73"/>
      <c r="HM100" s="73"/>
      <c r="HN100" s="73"/>
      <c r="HO100" s="73"/>
      <c r="HP100" s="73"/>
      <c r="HQ100" s="73"/>
    </row>
    <row r="101" spans="1:225" ht="12.75">
      <c r="A101" s="206">
        <v>134</v>
      </c>
      <c r="B101" s="217" t="s">
        <v>4</v>
      </c>
      <c r="C101" s="217">
        <v>34.52</v>
      </c>
      <c r="D101" s="217">
        <v>34.52</v>
      </c>
      <c r="E101" s="217" t="s">
        <v>577</v>
      </c>
      <c r="F101" s="217" t="s">
        <v>665</v>
      </c>
      <c r="G101" s="217">
        <v>1969</v>
      </c>
      <c r="H101" s="217" t="s">
        <v>622</v>
      </c>
      <c r="I101" s="58"/>
      <c r="J101" s="166"/>
      <c r="K101" s="166"/>
      <c r="L101" s="166"/>
      <c r="M101" s="229" t="s">
        <v>632</v>
      </c>
      <c r="N101" s="164"/>
      <c r="O101" s="61"/>
      <c r="P101" s="164"/>
      <c r="Q101" s="164"/>
      <c r="R101" s="164"/>
      <c r="S101" s="164"/>
      <c r="T101" s="164"/>
      <c r="U101" s="164"/>
      <c r="V101" s="164"/>
      <c r="W101" s="164"/>
      <c r="X101" s="62"/>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c r="BE101" s="73"/>
      <c r="BF101" s="73"/>
      <c r="BG101" s="73"/>
      <c r="BH101" s="73"/>
      <c r="BI101" s="73"/>
      <c r="BJ101" s="73"/>
      <c r="BK101" s="73"/>
      <c r="BL101" s="73"/>
      <c r="BM101" s="73"/>
      <c r="BN101" s="73"/>
      <c r="BO101" s="73"/>
      <c r="BP101" s="73"/>
      <c r="BQ101" s="73"/>
      <c r="BR101" s="73"/>
      <c r="BS101" s="73"/>
      <c r="BT101" s="73"/>
      <c r="BU101" s="73"/>
      <c r="BV101" s="73"/>
      <c r="BW101" s="73"/>
      <c r="BX101" s="73"/>
      <c r="BY101" s="73"/>
      <c r="BZ101" s="73"/>
      <c r="CA101" s="73"/>
      <c r="CB101" s="73"/>
      <c r="CC101" s="73"/>
      <c r="CD101" s="73"/>
      <c r="CE101" s="73"/>
      <c r="CF101" s="73"/>
      <c r="CG101" s="73"/>
      <c r="CH101" s="73"/>
      <c r="CI101" s="73"/>
      <c r="CJ101" s="73"/>
      <c r="CK101" s="73"/>
      <c r="CL101" s="73"/>
      <c r="CM101" s="73"/>
      <c r="CN101" s="73"/>
      <c r="CO101" s="73"/>
      <c r="CP101" s="73"/>
      <c r="CQ101" s="73"/>
      <c r="CR101" s="73"/>
      <c r="CS101" s="73"/>
      <c r="CT101" s="73"/>
      <c r="CU101" s="73"/>
      <c r="CV101" s="73"/>
      <c r="CW101" s="73"/>
      <c r="CX101" s="73"/>
      <c r="CY101" s="73"/>
      <c r="CZ101" s="73"/>
      <c r="DA101" s="73"/>
      <c r="DB101" s="73"/>
      <c r="DC101" s="73"/>
      <c r="DD101" s="73"/>
      <c r="DE101" s="73"/>
      <c r="DF101" s="73"/>
      <c r="DG101" s="73"/>
      <c r="DH101" s="73"/>
      <c r="DI101" s="73"/>
      <c r="DJ101" s="73"/>
      <c r="DK101" s="73"/>
      <c r="DL101" s="73"/>
      <c r="DM101" s="73"/>
      <c r="DN101" s="73"/>
      <c r="DO101" s="73"/>
      <c r="DP101" s="73"/>
      <c r="DQ101" s="73"/>
      <c r="DR101" s="73"/>
      <c r="DS101" s="73"/>
      <c r="DT101" s="73"/>
      <c r="DU101" s="73"/>
      <c r="DV101" s="73"/>
      <c r="DW101" s="73"/>
      <c r="DX101" s="73"/>
      <c r="DY101" s="73"/>
      <c r="DZ101" s="73"/>
      <c r="EA101" s="73"/>
      <c r="EB101" s="73"/>
      <c r="EC101" s="73"/>
      <c r="ED101" s="73"/>
      <c r="EE101" s="73"/>
      <c r="EF101" s="73"/>
      <c r="EG101" s="73"/>
      <c r="EH101" s="73"/>
      <c r="EI101" s="73"/>
      <c r="EJ101" s="73"/>
      <c r="EK101" s="73"/>
      <c r="EL101" s="73"/>
      <c r="EM101" s="73"/>
      <c r="EN101" s="73"/>
      <c r="EO101" s="73"/>
      <c r="EP101" s="73"/>
      <c r="EQ101" s="73"/>
      <c r="ER101" s="73"/>
      <c r="ES101" s="73"/>
      <c r="ET101" s="73"/>
      <c r="EU101" s="73"/>
      <c r="EV101" s="73"/>
      <c r="EW101" s="73"/>
      <c r="EX101" s="73"/>
      <c r="EY101" s="73"/>
      <c r="EZ101" s="73"/>
      <c r="FA101" s="73"/>
      <c r="FB101" s="73"/>
      <c r="FC101" s="73"/>
      <c r="FD101" s="73"/>
      <c r="FE101" s="73"/>
      <c r="FF101" s="73"/>
      <c r="FG101" s="73"/>
      <c r="FH101" s="73"/>
      <c r="FI101" s="73"/>
      <c r="FJ101" s="73"/>
      <c r="FK101" s="73"/>
      <c r="FL101" s="73"/>
      <c r="FM101" s="73"/>
      <c r="FN101" s="73"/>
      <c r="FO101" s="73"/>
      <c r="FP101" s="73"/>
      <c r="FQ101" s="73"/>
      <c r="FR101" s="73"/>
      <c r="FS101" s="73"/>
      <c r="FT101" s="73"/>
      <c r="FU101" s="73"/>
      <c r="FV101" s="73"/>
      <c r="FW101" s="73"/>
      <c r="FX101" s="73"/>
      <c r="FY101" s="73"/>
      <c r="FZ101" s="73"/>
      <c r="GA101" s="73"/>
      <c r="GB101" s="73"/>
      <c r="GC101" s="73"/>
      <c r="GD101" s="73"/>
      <c r="GE101" s="73"/>
      <c r="GF101" s="73"/>
      <c r="GG101" s="73"/>
      <c r="GH101" s="73"/>
      <c r="GI101" s="73"/>
      <c r="GJ101" s="73"/>
      <c r="GK101" s="73"/>
      <c r="GL101" s="73"/>
      <c r="GM101" s="73"/>
      <c r="GN101" s="73"/>
      <c r="GO101" s="73"/>
      <c r="GP101" s="73"/>
      <c r="GQ101" s="73"/>
      <c r="GR101" s="73"/>
      <c r="GS101" s="73"/>
      <c r="GT101" s="73"/>
      <c r="GU101" s="73"/>
      <c r="GV101" s="73"/>
      <c r="GW101" s="73"/>
      <c r="GX101" s="73"/>
      <c r="GY101" s="73"/>
      <c r="GZ101" s="73"/>
      <c r="HA101" s="73"/>
      <c r="HB101" s="73"/>
      <c r="HC101" s="73"/>
      <c r="HD101" s="73"/>
      <c r="HE101" s="73"/>
      <c r="HF101" s="73"/>
      <c r="HG101" s="73"/>
      <c r="HH101" s="73"/>
      <c r="HI101" s="73"/>
      <c r="HJ101" s="73"/>
      <c r="HK101" s="73"/>
      <c r="HL101" s="73"/>
      <c r="HM101" s="73"/>
      <c r="HN101" s="73"/>
      <c r="HO101" s="73"/>
      <c r="HP101" s="73"/>
      <c r="HQ101" s="73"/>
    </row>
    <row r="102" spans="1:225" ht="12.75">
      <c r="A102" s="206">
        <v>134</v>
      </c>
      <c r="B102" s="217" t="s">
        <v>514</v>
      </c>
      <c r="C102" s="217">
        <v>0.77</v>
      </c>
      <c r="D102" s="217">
        <v>0.77</v>
      </c>
      <c r="E102" s="217" t="s">
        <v>559</v>
      </c>
      <c r="F102" s="217" t="s">
        <v>5</v>
      </c>
      <c r="G102" s="217">
        <v>1969</v>
      </c>
      <c r="H102" s="217">
        <v>4</v>
      </c>
      <c r="I102" s="167"/>
      <c r="J102" s="168"/>
      <c r="K102" s="168"/>
      <c r="L102" s="168"/>
      <c r="M102" s="229" t="s">
        <v>634</v>
      </c>
      <c r="N102" s="169"/>
      <c r="O102" s="61"/>
      <c r="P102" s="47"/>
      <c r="Q102" s="47"/>
      <c r="R102" s="47"/>
      <c r="S102" s="47"/>
      <c r="T102" s="47"/>
      <c r="U102" s="47"/>
      <c r="V102" s="47"/>
      <c r="W102" s="47"/>
      <c r="X102" s="62"/>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c r="BT102" s="73"/>
      <c r="BU102" s="73"/>
      <c r="BV102" s="73"/>
      <c r="BW102" s="73"/>
      <c r="BX102" s="73"/>
      <c r="BY102" s="73"/>
      <c r="BZ102" s="73"/>
      <c r="CA102" s="73"/>
      <c r="CB102" s="73"/>
      <c r="CC102" s="73"/>
      <c r="CD102" s="73"/>
      <c r="CE102" s="73"/>
      <c r="CF102" s="73"/>
      <c r="CG102" s="73"/>
      <c r="CH102" s="73"/>
      <c r="CI102" s="73"/>
      <c r="CJ102" s="73"/>
      <c r="CK102" s="73"/>
      <c r="CL102" s="73"/>
      <c r="CM102" s="73"/>
      <c r="CN102" s="73"/>
      <c r="CO102" s="73"/>
      <c r="CP102" s="73"/>
      <c r="CQ102" s="73"/>
      <c r="CR102" s="73"/>
      <c r="CS102" s="73"/>
      <c r="CT102" s="73"/>
      <c r="CU102" s="73"/>
      <c r="CV102" s="73"/>
      <c r="CW102" s="73"/>
      <c r="CX102" s="73"/>
      <c r="CY102" s="73"/>
      <c r="CZ102" s="73"/>
      <c r="DA102" s="73"/>
      <c r="DB102" s="73"/>
      <c r="DC102" s="73"/>
      <c r="DD102" s="73"/>
      <c r="DE102" s="73"/>
      <c r="DF102" s="73"/>
      <c r="DG102" s="73"/>
      <c r="DH102" s="73"/>
      <c r="DI102" s="73"/>
      <c r="DJ102" s="73"/>
      <c r="DK102" s="73"/>
      <c r="DL102" s="73"/>
      <c r="DM102" s="73"/>
      <c r="DN102" s="73"/>
      <c r="DO102" s="73"/>
      <c r="DP102" s="73"/>
      <c r="DQ102" s="73"/>
      <c r="DR102" s="73"/>
      <c r="DS102" s="73"/>
      <c r="DT102" s="73"/>
      <c r="DU102" s="73"/>
      <c r="DV102" s="73"/>
      <c r="DW102" s="73"/>
      <c r="DX102" s="73"/>
      <c r="DY102" s="73"/>
      <c r="DZ102" s="73"/>
      <c r="EA102" s="73"/>
      <c r="EB102" s="73"/>
      <c r="EC102" s="73"/>
      <c r="ED102" s="73"/>
      <c r="EE102" s="73"/>
      <c r="EF102" s="73"/>
      <c r="EG102" s="73"/>
      <c r="EH102" s="73"/>
      <c r="EI102" s="73"/>
      <c r="EJ102" s="73"/>
      <c r="EK102" s="73"/>
      <c r="EL102" s="73"/>
      <c r="EM102" s="73"/>
      <c r="EN102" s="73"/>
      <c r="EO102" s="73"/>
      <c r="EP102" s="73"/>
      <c r="EQ102" s="73"/>
      <c r="ER102" s="73"/>
      <c r="ES102" s="73"/>
      <c r="ET102" s="73"/>
      <c r="EU102" s="73"/>
      <c r="EV102" s="73"/>
      <c r="EW102" s="73"/>
      <c r="EX102" s="73"/>
      <c r="EY102" s="73"/>
      <c r="EZ102" s="73"/>
      <c r="FA102" s="73"/>
      <c r="FB102" s="73"/>
      <c r="FC102" s="73"/>
      <c r="FD102" s="73"/>
      <c r="FE102" s="73"/>
      <c r="FF102" s="73"/>
      <c r="FG102" s="73"/>
      <c r="FH102" s="73"/>
      <c r="FI102" s="73"/>
      <c r="FJ102" s="73"/>
      <c r="FK102" s="73"/>
      <c r="FL102" s="73"/>
      <c r="FM102" s="73"/>
      <c r="FN102" s="73"/>
      <c r="FO102" s="73"/>
      <c r="FP102" s="73"/>
      <c r="FQ102" s="73"/>
      <c r="FR102" s="73"/>
      <c r="FS102" s="73"/>
      <c r="FT102" s="73"/>
      <c r="FU102" s="73"/>
      <c r="FV102" s="73"/>
      <c r="FW102" s="73"/>
      <c r="FX102" s="73"/>
      <c r="FY102" s="73"/>
      <c r="FZ102" s="73"/>
      <c r="GA102" s="73"/>
      <c r="GB102" s="73"/>
      <c r="GC102" s="73"/>
      <c r="GD102" s="73"/>
      <c r="GE102" s="73"/>
      <c r="GF102" s="73"/>
      <c r="GG102" s="73"/>
      <c r="GH102" s="73"/>
      <c r="GI102" s="73"/>
      <c r="GJ102" s="73"/>
      <c r="GK102" s="73"/>
      <c r="GL102" s="73"/>
      <c r="GM102" s="73"/>
      <c r="GN102" s="73"/>
      <c r="GO102" s="73"/>
      <c r="GP102" s="73"/>
      <c r="GQ102" s="73"/>
      <c r="GR102" s="73"/>
      <c r="GS102" s="73"/>
      <c r="GT102" s="73"/>
      <c r="GU102" s="73"/>
      <c r="GV102" s="73"/>
      <c r="GW102" s="73"/>
      <c r="GX102" s="73"/>
      <c r="GY102" s="73"/>
      <c r="GZ102" s="73"/>
      <c r="HA102" s="73"/>
      <c r="HB102" s="73"/>
      <c r="HC102" s="73"/>
      <c r="HD102" s="73"/>
      <c r="HE102" s="73"/>
      <c r="HF102" s="73"/>
      <c r="HG102" s="73"/>
      <c r="HH102" s="73"/>
      <c r="HI102" s="73"/>
      <c r="HJ102" s="73"/>
      <c r="HK102" s="73"/>
      <c r="HL102" s="73"/>
      <c r="HM102" s="73"/>
      <c r="HN102" s="73"/>
      <c r="HO102" s="73"/>
      <c r="HP102" s="73"/>
      <c r="HQ102" s="73"/>
    </row>
    <row r="103" spans="1:225" ht="12.75">
      <c r="A103" s="206">
        <v>135</v>
      </c>
      <c r="B103" s="217" t="s">
        <v>514</v>
      </c>
      <c r="C103" s="217">
        <v>1.45</v>
      </c>
      <c r="D103" s="217">
        <v>1.45</v>
      </c>
      <c r="E103" s="217" t="s">
        <v>578</v>
      </c>
      <c r="F103" s="217"/>
      <c r="G103" s="217">
        <v>1986</v>
      </c>
      <c r="H103" s="217" t="s">
        <v>623</v>
      </c>
      <c r="I103" s="44"/>
      <c r="J103" s="45"/>
      <c r="K103" s="45"/>
      <c r="L103" s="45"/>
      <c r="M103" s="229" t="s">
        <v>632</v>
      </c>
      <c r="N103" s="46"/>
      <c r="O103" s="61"/>
      <c r="P103" s="47"/>
      <c r="Q103" s="47"/>
      <c r="R103" s="47"/>
      <c r="S103" s="47"/>
      <c r="T103" s="47"/>
      <c r="U103" s="47"/>
      <c r="V103" s="47"/>
      <c r="W103" s="47"/>
      <c r="X103" s="62"/>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3"/>
      <c r="BX103" s="73"/>
      <c r="BY103" s="73"/>
      <c r="BZ103" s="73"/>
      <c r="CA103" s="73"/>
      <c r="CB103" s="73"/>
      <c r="CC103" s="73"/>
      <c r="CD103" s="73"/>
      <c r="CE103" s="73"/>
      <c r="CF103" s="73"/>
      <c r="CG103" s="73"/>
      <c r="CH103" s="73"/>
      <c r="CI103" s="73"/>
      <c r="CJ103" s="73"/>
      <c r="CK103" s="73"/>
      <c r="CL103" s="73"/>
      <c r="CM103" s="73"/>
      <c r="CN103" s="73"/>
      <c r="CO103" s="73"/>
      <c r="CP103" s="73"/>
      <c r="CQ103" s="73"/>
      <c r="CR103" s="73"/>
      <c r="CS103" s="73"/>
      <c r="CT103" s="73"/>
      <c r="CU103" s="73"/>
      <c r="CV103" s="73"/>
      <c r="CW103" s="73"/>
      <c r="CX103" s="73"/>
      <c r="CY103" s="73"/>
      <c r="CZ103" s="73"/>
      <c r="DA103" s="73"/>
      <c r="DB103" s="73"/>
      <c r="DC103" s="73"/>
      <c r="DD103" s="73"/>
      <c r="DE103" s="73"/>
      <c r="DF103" s="73"/>
      <c r="DG103" s="73"/>
      <c r="DH103" s="73"/>
      <c r="DI103" s="73"/>
      <c r="DJ103" s="73"/>
      <c r="DK103" s="73"/>
      <c r="DL103" s="73"/>
      <c r="DM103" s="73"/>
      <c r="DN103" s="73"/>
      <c r="DO103" s="73"/>
      <c r="DP103" s="73"/>
      <c r="DQ103" s="73"/>
      <c r="DR103" s="73"/>
      <c r="DS103" s="73"/>
      <c r="DT103" s="73"/>
      <c r="DU103" s="73"/>
      <c r="DV103" s="73"/>
      <c r="DW103" s="73"/>
      <c r="DX103" s="73"/>
      <c r="DY103" s="73"/>
      <c r="DZ103" s="73"/>
      <c r="EA103" s="73"/>
      <c r="EB103" s="73"/>
      <c r="EC103" s="73"/>
      <c r="ED103" s="73"/>
      <c r="EE103" s="73"/>
      <c r="EF103" s="73"/>
      <c r="EG103" s="73"/>
      <c r="EH103" s="73"/>
      <c r="EI103" s="73"/>
      <c r="EJ103" s="73"/>
      <c r="EK103" s="73"/>
      <c r="EL103" s="73"/>
      <c r="EM103" s="73"/>
      <c r="EN103" s="73"/>
      <c r="EO103" s="73"/>
      <c r="EP103" s="73"/>
      <c r="EQ103" s="73"/>
      <c r="ER103" s="73"/>
      <c r="ES103" s="73"/>
      <c r="ET103" s="73"/>
      <c r="EU103" s="73"/>
      <c r="EV103" s="73"/>
      <c r="EW103" s="73"/>
      <c r="EX103" s="73"/>
      <c r="EY103" s="73"/>
      <c r="EZ103" s="73"/>
      <c r="FA103" s="73"/>
      <c r="FB103" s="73"/>
      <c r="FC103" s="73"/>
      <c r="FD103" s="73"/>
      <c r="FE103" s="73"/>
      <c r="FF103" s="73"/>
      <c r="FG103" s="73"/>
      <c r="FH103" s="73"/>
      <c r="FI103" s="73"/>
      <c r="FJ103" s="73"/>
      <c r="FK103" s="73"/>
      <c r="FL103" s="73"/>
      <c r="FM103" s="73"/>
      <c r="FN103" s="73"/>
      <c r="FO103" s="73"/>
      <c r="FP103" s="73"/>
      <c r="FQ103" s="73"/>
      <c r="FR103" s="73"/>
      <c r="FS103" s="73"/>
      <c r="FT103" s="73"/>
      <c r="FU103" s="73"/>
      <c r="FV103" s="73"/>
      <c r="FW103" s="73"/>
      <c r="FX103" s="73"/>
      <c r="FY103" s="73"/>
      <c r="FZ103" s="73"/>
      <c r="GA103" s="73"/>
      <c r="GB103" s="73"/>
      <c r="GC103" s="73"/>
      <c r="GD103" s="73"/>
      <c r="GE103" s="73"/>
      <c r="GF103" s="73"/>
      <c r="GG103" s="73"/>
      <c r="GH103" s="73"/>
      <c r="GI103" s="73"/>
      <c r="GJ103" s="73"/>
      <c r="GK103" s="73"/>
      <c r="GL103" s="73"/>
      <c r="GM103" s="73"/>
      <c r="GN103" s="73"/>
      <c r="GO103" s="73"/>
      <c r="GP103" s="73"/>
      <c r="GQ103" s="73"/>
      <c r="GR103" s="73"/>
      <c r="GS103" s="73"/>
      <c r="GT103" s="73"/>
      <c r="GU103" s="73"/>
      <c r="GV103" s="73"/>
      <c r="GW103" s="73"/>
      <c r="GX103" s="73"/>
      <c r="GY103" s="73"/>
      <c r="GZ103" s="73"/>
      <c r="HA103" s="73"/>
      <c r="HB103" s="73"/>
      <c r="HC103" s="73"/>
      <c r="HD103" s="73"/>
      <c r="HE103" s="73"/>
      <c r="HF103" s="73"/>
      <c r="HG103" s="73"/>
      <c r="HH103" s="73"/>
      <c r="HI103" s="73"/>
      <c r="HJ103" s="73"/>
      <c r="HK103" s="73"/>
      <c r="HL103" s="73"/>
      <c r="HM103" s="73"/>
      <c r="HN103" s="73"/>
      <c r="HO103" s="73"/>
      <c r="HP103" s="73"/>
      <c r="HQ103" s="73"/>
    </row>
    <row r="104" spans="1:225" ht="12.75">
      <c r="A104" s="206">
        <v>135</v>
      </c>
      <c r="B104" s="217" t="s">
        <v>516</v>
      </c>
      <c r="C104" s="217">
        <v>0.19</v>
      </c>
      <c r="D104" s="217">
        <v>0.19</v>
      </c>
      <c r="E104" s="217" t="s">
        <v>544</v>
      </c>
      <c r="F104" s="217" t="s">
        <v>5</v>
      </c>
      <c r="G104" s="217">
        <v>1999</v>
      </c>
      <c r="H104" s="217">
        <v>4</v>
      </c>
      <c r="I104" s="48"/>
      <c r="J104" s="49"/>
      <c r="K104" s="49"/>
      <c r="L104" s="49"/>
      <c r="M104" s="229" t="s">
        <v>633</v>
      </c>
      <c r="N104" s="50"/>
      <c r="O104" s="61"/>
      <c r="P104" s="51"/>
      <c r="Q104" s="51"/>
      <c r="R104" s="51"/>
      <c r="S104" s="51"/>
      <c r="T104" s="51"/>
      <c r="U104" s="51"/>
      <c r="V104" s="51"/>
      <c r="W104" s="51"/>
      <c r="X104" s="62"/>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73"/>
      <c r="CA104" s="73"/>
      <c r="CB104" s="73"/>
      <c r="CC104" s="73"/>
      <c r="CD104" s="73"/>
      <c r="CE104" s="73"/>
      <c r="CF104" s="73"/>
      <c r="CG104" s="73"/>
      <c r="CH104" s="73"/>
      <c r="CI104" s="73"/>
      <c r="CJ104" s="73"/>
      <c r="CK104" s="73"/>
      <c r="CL104" s="73"/>
      <c r="CM104" s="73"/>
      <c r="CN104" s="73"/>
      <c r="CO104" s="73"/>
      <c r="CP104" s="73"/>
      <c r="CQ104" s="73"/>
      <c r="CR104" s="73"/>
      <c r="CS104" s="73"/>
      <c r="CT104" s="73"/>
      <c r="CU104" s="73"/>
      <c r="CV104" s="73"/>
      <c r="CW104" s="73"/>
      <c r="CX104" s="73"/>
      <c r="CY104" s="73"/>
      <c r="CZ104" s="73"/>
      <c r="DA104" s="73"/>
      <c r="DB104" s="73"/>
      <c r="DC104" s="73"/>
      <c r="DD104" s="73"/>
      <c r="DE104" s="73"/>
      <c r="DF104" s="73"/>
      <c r="DG104" s="73"/>
      <c r="DH104" s="73"/>
      <c r="DI104" s="73"/>
      <c r="DJ104" s="73"/>
      <c r="DK104" s="73"/>
      <c r="DL104" s="73"/>
      <c r="DM104" s="73"/>
      <c r="DN104" s="73"/>
      <c r="DO104" s="73"/>
      <c r="DP104" s="73"/>
      <c r="DQ104" s="73"/>
      <c r="DR104" s="73"/>
      <c r="DS104" s="73"/>
      <c r="DT104" s="73"/>
      <c r="DU104" s="73"/>
      <c r="DV104" s="73"/>
      <c r="DW104" s="73"/>
      <c r="DX104" s="73"/>
      <c r="DY104" s="73"/>
      <c r="DZ104" s="73"/>
      <c r="EA104" s="73"/>
      <c r="EB104" s="73"/>
      <c r="EC104" s="73"/>
      <c r="ED104" s="73"/>
      <c r="EE104" s="73"/>
      <c r="EF104" s="73"/>
      <c r="EG104" s="73"/>
      <c r="EH104" s="73"/>
      <c r="EI104" s="73"/>
      <c r="EJ104" s="73"/>
      <c r="EK104" s="73"/>
      <c r="EL104" s="73"/>
      <c r="EM104" s="73"/>
      <c r="EN104" s="73"/>
      <c r="EO104" s="73"/>
      <c r="EP104" s="73"/>
      <c r="EQ104" s="73"/>
      <c r="ER104" s="73"/>
      <c r="ES104" s="73"/>
      <c r="ET104" s="73"/>
      <c r="EU104" s="73"/>
      <c r="EV104" s="73"/>
      <c r="EW104" s="73"/>
      <c r="EX104" s="73"/>
      <c r="EY104" s="73"/>
      <c r="EZ104" s="73"/>
      <c r="FA104" s="73"/>
      <c r="FB104" s="73"/>
      <c r="FC104" s="73"/>
      <c r="FD104" s="73"/>
      <c r="FE104" s="73"/>
      <c r="FF104" s="73"/>
      <c r="FG104" s="73"/>
      <c r="FH104" s="73"/>
      <c r="FI104" s="73"/>
      <c r="FJ104" s="73"/>
      <c r="FK104" s="73"/>
      <c r="FL104" s="73"/>
      <c r="FM104" s="73"/>
      <c r="FN104" s="73"/>
      <c r="FO104" s="73"/>
      <c r="FP104" s="73"/>
      <c r="FQ104" s="73"/>
      <c r="FR104" s="73"/>
      <c r="FS104" s="73"/>
      <c r="FT104" s="73"/>
      <c r="FU104" s="73"/>
      <c r="FV104" s="73"/>
      <c r="FW104" s="73"/>
      <c r="FX104" s="73"/>
      <c r="FY104" s="73"/>
      <c r="FZ104" s="73"/>
      <c r="GA104" s="73"/>
      <c r="GB104" s="73"/>
      <c r="GC104" s="73"/>
      <c r="GD104" s="73"/>
      <c r="GE104" s="73"/>
      <c r="GF104" s="73"/>
      <c r="GG104" s="73"/>
      <c r="GH104" s="73"/>
      <c r="GI104" s="73"/>
      <c r="GJ104" s="73"/>
      <c r="GK104" s="73"/>
      <c r="GL104" s="73"/>
      <c r="GM104" s="73"/>
      <c r="GN104" s="73"/>
      <c r="GO104" s="73"/>
      <c r="GP104" s="73"/>
      <c r="GQ104" s="73"/>
      <c r="GR104" s="73"/>
      <c r="GS104" s="73"/>
      <c r="GT104" s="73"/>
      <c r="GU104" s="73"/>
      <c r="GV104" s="73"/>
      <c r="GW104" s="73"/>
      <c r="GX104" s="73"/>
      <c r="GY104" s="73"/>
      <c r="GZ104" s="73"/>
      <c r="HA104" s="73"/>
      <c r="HB104" s="73"/>
      <c r="HC104" s="73"/>
      <c r="HD104" s="73"/>
      <c r="HE104" s="73"/>
      <c r="HF104" s="73"/>
      <c r="HG104" s="73"/>
      <c r="HH104" s="73"/>
      <c r="HI104" s="73"/>
      <c r="HJ104" s="73"/>
      <c r="HK104" s="73"/>
      <c r="HL104" s="73"/>
      <c r="HM104" s="73"/>
      <c r="HN104" s="73"/>
      <c r="HO104" s="73"/>
      <c r="HP104" s="73"/>
      <c r="HQ104" s="73"/>
    </row>
    <row r="105" spans="1:225" ht="12.75">
      <c r="A105" s="206">
        <v>135</v>
      </c>
      <c r="B105" s="217" t="s">
        <v>4</v>
      </c>
      <c r="C105" s="217">
        <v>6.61</v>
      </c>
      <c r="D105" s="217">
        <v>6.61</v>
      </c>
      <c r="E105" s="217" t="s">
        <v>576</v>
      </c>
      <c r="F105" s="217" t="s">
        <v>5</v>
      </c>
      <c r="G105" s="217">
        <v>1935</v>
      </c>
      <c r="H105" s="217" t="s">
        <v>615</v>
      </c>
      <c r="I105" s="52"/>
      <c r="J105" s="53"/>
      <c r="K105" s="53"/>
      <c r="L105" s="53"/>
      <c r="M105" s="229" t="s">
        <v>632</v>
      </c>
      <c r="N105" s="54"/>
      <c r="O105" s="55"/>
      <c r="P105" s="51"/>
      <c r="Q105" s="51"/>
      <c r="R105" s="51"/>
      <c r="S105" s="51"/>
      <c r="T105" s="51"/>
      <c r="U105" s="51"/>
      <c r="V105" s="36"/>
      <c r="W105" s="36"/>
      <c r="X105" s="56"/>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73"/>
      <c r="BX105" s="73"/>
      <c r="BY105" s="73"/>
      <c r="BZ105" s="73"/>
      <c r="CA105" s="73"/>
      <c r="CB105" s="73"/>
      <c r="CC105" s="73"/>
      <c r="CD105" s="73"/>
      <c r="CE105" s="73"/>
      <c r="CF105" s="73"/>
      <c r="CG105" s="73"/>
      <c r="CH105" s="73"/>
      <c r="CI105" s="73"/>
      <c r="CJ105" s="73"/>
      <c r="CK105" s="73"/>
      <c r="CL105" s="73"/>
      <c r="CM105" s="73"/>
      <c r="CN105" s="73"/>
      <c r="CO105" s="73"/>
      <c r="CP105" s="73"/>
      <c r="CQ105" s="73"/>
      <c r="CR105" s="73"/>
      <c r="CS105" s="73"/>
      <c r="CT105" s="73"/>
      <c r="CU105" s="73"/>
      <c r="CV105" s="73"/>
      <c r="CW105" s="73"/>
      <c r="CX105" s="73"/>
      <c r="CY105" s="73"/>
      <c r="CZ105" s="73"/>
      <c r="DA105" s="73"/>
      <c r="DB105" s="73"/>
      <c r="DC105" s="73"/>
      <c r="DD105" s="73"/>
      <c r="DE105" s="73"/>
      <c r="DF105" s="73"/>
      <c r="DG105" s="73"/>
      <c r="DH105" s="73"/>
      <c r="DI105" s="73"/>
      <c r="DJ105" s="73"/>
      <c r="DK105" s="73"/>
      <c r="DL105" s="73"/>
      <c r="DM105" s="73"/>
      <c r="DN105" s="73"/>
      <c r="DO105" s="73"/>
      <c r="DP105" s="73"/>
      <c r="DQ105" s="73"/>
      <c r="DR105" s="73"/>
      <c r="DS105" s="73"/>
      <c r="DT105" s="73"/>
      <c r="DU105" s="73"/>
      <c r="DV105" s="73"/>
      <c r="DW105" s="73"/>
      <c r="DX105" s="73"/>
      <c r="DY105" s="73"/>
      <c r="DZ105" s="73"/>
      <c r="EA105" s="73"/>
      <c r="EB105" s="73"/>
      <c r="EC105" s="73"/>
      <c r="ED105" s="73"/>
      <c r="EE105" s="73"/>
      <c r="EF105" s="73"/>
      <c r="EG105" s="73"/>
      <c r="EH105" s="73"/>
      <c r="EI105" s="73"/>
      <c r="EJ105" s="73"/>
      <c r="EK105" s="73"/>
      <c r="EL105" s="73"/>
      <c r="EM105" s="73"/>
      <c r="EN105" s="73"/>
      <c r="EO105" s="73"/>
      <c r="EP105" s="73"/>
      <c r="EQ105" s="73"/>
      <c r="ER105" s="73"/>
      <c r="ES105" s="73"/>
      <c r="ET105" s="73"/>
      <c r="EU105" s="73"/>
      <c r="EV105" s="73"/>
      <c r="EW105" s="73"/>
      <c r="EX105" s="73"/>
      <c r="EY105" s="73"/>
      <c r="EZ105" s="73"/>
      <c r="FA105" s="73"/>
      <c r="FB105" s="73"/>
      <c r="FC105" s="73"/>
      <c r="FD105" s="73"/>
      <c r="FE105" s="73"/>
      <c r="FF105" s="73"/>
      <c r="FG105" s="73"/>
      <c r="FH105" s="73"/>
      <c r="FI105" s="73"/>
      <c r="FJ105" s="73"/>
      <c r="FK105" s="73"/>
      <c r="FL105" s="73"/>
      <c r="FM105" s="73"/>
      <c r="FN105" s="73"/>
      <c r="FO105" s="73"/>
      <c r="FP105" s="73"/>
      <c r="FQ105" s="73"/>
      <c r="FR105" s="73"/>
      <c r="FS105" s="73"/>
      <c r="FT105" s="73"/>
      <c r="FU105" s="73"/>
      <c r="FV105" s="73"/>
      <c r="FW105" s="73"/>
      <c r="FX105" s="73"/>
      <c r="FY105" s="73"/>
      <c r="FZ105" s="73"/>
      <c r="GA105" s="73"/>
      <c r="GB105" s="73"/>
      <c r="GC105" s="73"/>
      <c r="GD105" s="73"/>
      <c r="GE105" s="73"/>
      <c r="GF105" s="73"/>
      <c r="GG105" s="73"/>
      <c r="GH105" s="73"/>
      <c r="GI105" s="73"/>
      <c r="GJ105" s="73"/>
      <c r="GK105" s="73"/>
      <c r="GL105" s="73"/>
      <c r="GM105" s="73"/>
      <c r="GN105" s="73"/>
      <c r="GO105" s="73"/>
      <c r="GP105" s="73"/>
      <c r="GQ105" s="73"/>
      <c r="GR105" s="73"/>
      <c r="GS105" s="73"/>
      <c r="GT105" s="73"/>
      <c r="GU105" s="73"/>
      <c r="GV105" s="73"/>
      <c r="GW105" s="73"/>
      <c r="GX105" s="73"/>
      <c r="GY105" s="73"/>
      <c r="GZ105" s="73"/>
      <c r="HA105" s="73"/>
      <c r="HB105" s="73"/>
      <c r="HC105" s="73"/>
      <c r="HD105" s="73"/>
      <c r="HE105" s="73"/>
      <c r="HF105" s="73"/>
      <c r="HG105" s="73"/>
      <c r="HH105" s="73"/>
      <c r="HI105" s="73"/>
      <c r="HJ105" s="73"/>
      <c r="HK105" s="73"/>
      <c r="HL105" s="73"/>
      <c r="HM105" s="73"/>
      <c r="HN105" s="73"/>
      <c r="HO105" s="73"/>
      <c r="HP105" s="73"/>
      <c r="HQ105" s="73"/>
    </row>
    <row r="106" spans="1:225" ht="12.75">
      <c r="A106" s="206">
        <v>135</v>
      </c>
      <c r="B106" s="217" t="s">
        <v>515</v>
      </c>
      <c r="C106" s="217">
        <v>0.38</v>
      </c>
      <c r="D106" s="217">
        <v>0.38</v>
      </c>
      <c r="E106" s="229" t="s">
        <v>544</v>
      </c>
      <c r="F106" s="217" t="s">
        <v>5</v>
      </c>
      <c r="G106" s="217">
        <v>1975</v>
      </c>
      <c r="H106" s="217">
        <v>4</v>
      </c>
      <c r="I106" s="52"/>
      <c r="J106" s="53"/>
      <c r="K106" s="53"/>
      <c r="L106" s="53"/>
      <c r="M106" s="229" t="s">
        <v>633</v>
      </c>
      <c r="N106" s="54"/>
      <c r="O106" s="55"/>
      <c r="P106" s="51"/>
      <c r="Q106" s="51"/>
      <c r="R106" s="51"/>
      <c r="S106" s="51"/>
      <c r="T106" s="51"/>
      <c r="U106" s="51"/>
      <c r="V106" s="36"/>
      <c r="W106" s="36"/>
      <c r="X106" s="56"/>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3"/>
      <c r="CY106" s="73"/>
      <c r="CZ106" s="73"/>
      <c r="DA106" s="73"/>
      <c r="DB106" s="73"/>
      <c r="DC106" s="73"/>
      <c r="DD106" s="73"/>
      <c r="DE106" s="73"/>
      <c r="DF106" s="73"/>
      <c r="DG106" s="73"/>
      <c r="DH106" s="73"/>
      <c r="DI106" s="73"/>
      <c r="DJ106" s="73"/>
      <c r="DK106" s="73"/>
      <c r="DL106" s="73"/>
      <c r="DM106" s="73"/>
      <c r="DN106" s="73"/>
      <c r="DO106" s="73"/>
      <c r="DP106" s="73"/>
      <c r="DQ106" s="73"/>
      <c r="DR106" s="73"/>
      <c r="DS106" s="73"/>
      <c r="DT106" s="73"/>
      <c r="DU106" s="73"/>
      <c r="DV106" s="73"/>
      <c r="DW106" s="73"/>
      <c r="DX106" s="73"/>
      <c r="DY106" s="73"/>
      <c r="DZ106" s="73"/>
      <c r="EA106" s="73"/>
      <c r="EB106" s="73"/>
      <c r="EC106" s="73"/>
      <c r="ED106" s="73"/>
      <c r="EE106" s="73"/>
      <c r="EF106" s="73"/>
      <c r="EG106" s="73"/>
      <c r="EH106" s="73"/>
      <c r="EI106" s="73"/>
      <c r="EJ106" s="73"/>
      <c r="EK106" s="73"/>
      <c r="EL106" s="73"/>
      <c r="EM106" s="73"/>
      <c r="EN106" s="73"/>
      <c r="EO106" s="73"/>
      <c r="EP106" s="73"/>
      <c r="EQ106" s="73"/>
      <c r="ER106" s="73"/>
      <c r="ES106" s="73"/>
      <c r="ET106" s="73"/>
      <c r="EU106" s="73"/>
      <c r="EV106" s="73"/>
      <c r="EW106" s="73"/>
      <c r="EX106" s="73"/>
      <c r="EY106" s="73"/>
      <c r="EZ106" s="73"/>
      <c r="FA106" s="73"/>
      <c r="FB106" s="73"/>
      <c r="FC106" s="73"/>
      <c r="FD106" s="73"/>
      <c r="FE106" s="73"/>
      <c r="FF106" s="73"/>
      <c r="FG106" s="73"/>
      <c r="FH106" s="73"/>
      <c r="FI106" s="73"/>
      <c r="FJ106" s="73"/>
      <c r="FK106" s="73"/>
      <c r="FL106" s="73"/>
      <c r="FM106" s="73"/>
      <c r="FN106" s="73"/>
      <c r="FO106" s="73"/>
      <c r="FP106" s="73"/>
      <c r="FQ106" s="73"/>
      <c r="FR106" s="73"/>
      <c r="FS106" s="73"/>
      <c r="FT106" s="73"/>
      <c r="FU106" s="73"/>
      <c r="FV106" s="73"/>
      <c r="FW106" s="73"/>
      <c r="FX106" s="73"/>
      <c r="FY106" s="73"/>
      <c r="FZ106" s="73"/>
      <c r="GA106" s="73"/>
      <c r="GB106" s="73"/>
      <c r="GC106" s="73"/>
      <c r="GD106" s="73"/>
      <c r="GE106" s="73"/>
      <c r="GF106" s="73"/>
      <c r="GG106" s="73"/>
      <c r="GH106" s="73"/>
      <c r="GI106" s="73"/>
      <c r="GJ106" s="73"/>
      <c r="GK106" s="73"/>
      <c r="GL106" s="73"/>
      <c r="GM106" s="73"/>
      <c r="GN106" s="73"/>
      <c r="GO106" s="73"/>
      <c r="GP106" s="73"/>
      <c r="GQ106" s="73"/>
      <c r="GR106" s="73"/>
      <c r="GS106" s="73"/>
      <c r="GT106" s="73"/>
      <c r="GU106" s="73"/>
      <c r="GV106" s="73"/>
      <c r="GW106" s="73"/>
      <c r="GX106" s="73"/>
      <c r="GY106" s="73"/>
      <c r="GZ106" s="73"/>
      <c r="HA106" s="73"/>
      <c r="HB106" s="73"/>
      <c r="HC106" s="73"/>
      <c r="HD106" s="73"/>
      <c r="HE106" s="73"/>
      <c r="HF106" s="73"/>
      <c r="HG106" s="73"/>
      <c r="HH106" s="73"/>
      <c r="HI106" s="73"/>
      <c r="HJ106" s="73"/>
      <c r="HK106" s="73"/>
      <c r="HL106" s="73"/>
      <c r="HM106" s="73"/>
      <c r="HN106" s="73"/>
      <c r="HO106" s="73"/>
      <c r="HP106" s="73"/>
      <c r="HQ106" s="73"/>
    </row>
    <row r="107" spans="1:225" ht="12.75">
      <c r="A107" s="206">
        <v>136</v>
      </c>
      <c r="B107" s="217" t="s">
        <v>523</v>
      </c>
      <c r="C107" s="217">
        <v>0.29</v>
      </c>
      <c r="D107" s="217">
        <v>0.29</v>
      </c>
      <c r="E107" s="217" t="s">
        <v>579</v>
      </c>
      <c r="F107" s="217" t="s">
        <v>5</v>
      </c>
      <c r="G107" s="217">
        <v>1961</v>
      </c>
      <c r="H107" s="217">
        <v>14</v>
      </c>
      <c r="I107" s="52"/>
      <c r="J107" s="53"/>
      <c r="K107" s="53"/>
      <c r="L107" s="53"/>
      <c r="M107" s="229" t="s">
        <v>634</v>
      </c>
      <c r="N107" s="54"/>
      <c r="O107" s="55"/>
      <c r="P107" s="51"/>
      <c r="Q107" s="51"/>
      <c r="R107" s="51"/>
      <c r="S107" s="51"/>
      <c r="T107" s="51"/>
      <c r="U107" s="51"/>
      <c r="V107" s="36"/>
      <c r="W107" s="36"/>
      <c r="X107" s="56"/>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73"/>
      <c r="BJ107" s="73"/>
      <c r="BK107" s="73"/>
      <c r="BL107" s="73"/>
      <c r="BM107" s="73"/>
      <c r="BN107" s="73"/>
      <c r="BO107" s="73"/>
      <c r="BP107" s="73"/>
      <c r="BQ107" s="73"/>
      <c r="BR107" s="73"/>
      <c r="BS107" s="73"/>
      <c r="BT107" s="73"/>
      <c r="BU107" s="73"/>
      <c r="BV107" s="73"/>
      <c r="BW107" s="73"/>
      <c r="BX107" s="73"/>
      <c r="BY107" s="73"/>
      <c r="BZ107" s="73"/>
      <c r="CA107" s="73"/>
      <c r="CB107" s="73"/>
      <c r="CC107" s="73"/>
      <c r="CD107" s="73"/>
      <c r="CE107" s="73"/>
      <c r="CF107" s="73"/>
      <c r="CG107" s="73"/>
      <c r="CH107" s="73"/>
      <c r="CI107" s="73"/>
      <c r="CJ107" s="73"/>
      <c r="CK107" s="73"/>
      <c r="CL107" s="73"/>
      <c r="CM107" s="73"/>
      <c r="CN107" s="73"/>
      <c r="CO107" s="73"/>
      <c r="CP107" s="73"/>
      <c r="CQ107" s="73"/>
      <c r="CR107" s="73"/>
      <c r="CS107" s="73"/>
      <c r="CT107" s="73"/>
      <c r="CU107" s="73"/>
      <c r="CV107" s="73"/>
      <c r="CW107" s="73"/>
      <c r="CX107" s="73"/>
      <c r="CY107" s="73"/>
      <c r="CZ107" s="73"/>
      <c r="DA107" s="73"/>
      <c r="DB107" s="73"/>
      <c r="DC107" s="73"/>
      <c r="DD107" s="73"/>
      <c r="DE107" s="73"/>
      <c r="DF107" s="73"/>
      <c r="DG107" s="73"/>
      <c r="DH107" s="73"/>
      <c r="DI107" s="73"/>
      <c r="DJ107" s="73"/>
      <c r="DK107" s="73"/>
      <c r="DL107" s="73"/>
      <c r="DM107" s="73"/>
      <c r="DN107" s="73"/>
      <c r="DO107" s="73"/>
      <c r="DP107" s="73"/>
      <c r="DQ107" s="73"/>
      <c r="DR107" s="73"/>
      <c r="DS107" s="73"/>
      <c r="DT107" s="73"/>
      <c r="DU107" s="73"/>
      <c r="DV107" s="73"/>
      <c r="DW107" s="73"/>
      <c r="DX107" s="73"/>
      <c r="DY107" s="73"/>
      <c r="DZ107" s="73"/>
      <c r="EA107" s="73"/>
      <c r="EB107" s="73"/>
      <c r="EC107" s="73"/>
      <c r="ED107" s="73"/>
      <c r="EE107" s="73"/>
      <c r="EF107" s="73"/>
      <c r="EG107" s="73"/>
      <c r="EH107" s="73"/>
      <c r="EI107" s="73"/>
      <c r="EJ107" s="73"/>
      <c r="EK107" s="73"/>
      <c r="EL107" s="73"/>
      <c r="EM107" s="73"/>
      <c r="EN107" s="73"/>
      <c r="EO107" s="73"/>
      <c r="EP107" s="73"/>
      <c r="EQ107" s="73"/>
      <c r="ER107" s="73"/>
      <c r="ES107" s="73"/>
      <c r="ET107" s="73"/>
      <c r="EU107" s="73"/>
      <c r="EV107" s="73"/>
      <c r="EW107" s="73"/>
      <c r="EX107" s="73"/>
      <c r="EY107" s="73"/>
      <c r="EZ107" s="73"/>
      <c r="FA107" s="73"/>
      <c r="FB107" s="73"/>
      <c r="FC107" s="73"/>
      <c r="FD107" s="73"/>
      <c r="FE107" s="73"/>
      <c r="FF107" s="73"/>
      <c r="FG107" s="73"/>
      <c r="FH107" s="73"/>
      <c r="FI107" s="73"/>
      <c r="FJ107" s="73"/>
      <c r="FK107" s="73"/>
      <c r="FL107" s="73"/>
      <c r="FM107" s="73"/>
      <c r="FN107" s="73"/>
      <c r="FO107" s="73"/>
      <c r="FP107" s="73"/>
      <c r="FQ107" s="73"/>
      <c r="FR107" s="73"/>
      <c r="FS107" s="73"/>
      <c r="FT107" s="73"/>
      <c r="FU107" s="73"/>
      <c r="FV107" s="73"/>
      <c r="FW107" s="73"/>
      <c r="FX107" s="73"/>
      <c r="FY107" s="73"/>
      <c r="FZ107" s="73"/>
      <c r="GA107" s="73"/>
      <c r="GB107" s="73"/>
      <c r="GC107" s="73"/>
      <c r="GD107" s="73"/>
      <c r="GE107" s="73"/>
      <c r="GF107" s="73"/>
      <c r="GG107" s="73"/>
      <c r="GH107" s="73"/>
      <c r="GI107" s="73"/>
      <c r="GJ107" s="73"/>
      <c r="GK107" s="73"/>
      <c r="GL107" s="73"/>
      <c r="GM107" s="73"/>
      <c r="GN107" s="73"/>
      <c r="GO107" s="73"/>
      <c r="GP107" s="73"/>
      <c r="GQ107" s="73"/>
      <c r="GR107" s="73"/>
      <c r="GS107" s="73"/>
      <c r="GT107" s="73"/>
      <c r="GU107" s="73"/>
      <c r="GV107" s="73"/>
      <c r="GW107" s="73"/>
      <c r="GX107" s="73"/>
      <c r="GY107" s="73"/>
      <c r="GZ107" s="73"/>
      <c r="HA107" s="73"/>
      <c r="HB107" s="73"/>
      <c r="HC107" s="73"/>
      <c r="HD107" s="73"/>
      <c r="HE107" s="73"/>
      <c r="HF107" s="73"/>
      <c r="HG107" s="73"/>
      <c r="HH107" s="73"/>
      <c r="HI107" s="73"/>
      <c r="HJ107" s="73"/>
      <c r="HK107" s="73"/>
      <c r="HL107" s="73"/>
      <c r="HM107" s="73"/>
      <c r="HN107" s="73"/>
      <c r="HO107" s="73"/>
      <c r="HP107" s="73"/>
      <c r="HQ107" s="73"/>
    </row>
    <row r="108" spans="1:225" ht="12.75">
      <c r="A108" s="206">
        <v>136</v>
      </c>
      <c r="B108" s="217" t="s">
        <v>4</v>
      </c>
      <c r="C108" s="217">
        <v>2.88</v>
      </c>
      <c r="D108" s="217">
        <v>2.88</v>
      </c>
      <c r="E108" s="217" t="s">
        <v>562</v>
      </c>
      <c r="F108" s="217" t="s">
        <v>5</v>
      </c>
      <c r="G108" s="217">
        <v>1944</v>
      </c>
      <c r="H108" s="217">
        <v>6</v>
      </c>
      <c r="I108" s="52"/>
      <c r="J108" s="53"/>
      <c r="K108" s="53"/>
      <c r="L108" s="53"/>
      <c r="M108" s="229" t="s">
        <v>632</v>
      </c>
      <c r="N108" s="54"/>
      <c r="O108" s="55"/>
      <c r="P108" s="51"/>
      <c r="Q108" s="51"/>
      <c r="R108" s="51"/>
      <c r="S108" s="51"/>
      <c r="T108" s="51"/>
      <c r="U108" s="51"/>
      <c r="V108" s="36"/>
      <c r="W108" s="36"/>
      <c r="X108" s="56"/>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c r="BM108" s="73"/>
      <c r="BN108" s="73"/>
      <c r="BO108" s="73"/>
      <c r="BP108" s="73"/>
      <c r="BQ108" s="73"/>
      <c r="BR108" s="73"/>
      <c r="BS108" s="73"/>
      <c r="BT108" s="73"/>
      <c r="BU108" s="73"/>
      <c r="BV108" s="73"/>
      <c r="BW108" s="73"/>
      <c r="BX108" s="73"/>
      <c r="BY108" s="73"/>
      <c r="BZ108" s="73"/>
      <c r="CA108" s="73"/>
      <c r="CB108" s="73"/>
      <c r="CC108" s="73"/>
      <c r="CD108" s="73"/>
      <c r="CE108" s="73"/>
      <c r="CF108" s="73"/>
      <c r="CG108" s="73"/>
      <c r="CH108" s="73"/>
      <c r="CI108" s="73"/>
      <c r="CJ108" s="73"/>
      <c r="CK108" s="73"/>
      <c r="CL108" s="73"/>
      <c r="CM108" s="73"/>
      <c r="CN108" s="73"/>
      <c r="CO108" s="73"/>
      <c r="CP108" s="73"/>
      <c r="CQ108" s="73"/>
      <c r="CR108" s="73"/>
      <c r="CS108" s="73"/>
      <c r="CT108" s="73"/>
      <c r="CU108" s="73"/>
      <c r="CV108" s="73"/>
      <c r="CW108" s="73"/>
      <c r="CX108" s="73"/>
      <c r="CY108" s="73"/>
      <c r="CZ108" s="73"/>
      <c r="DA108" s="73"/>
      <c r="DB108" s="73"/>
      <c r="DC108" s="73"/>
      <c r="DD108" s="73"/>
      <c r="DE108" s="73"/>
      <c r="DF108" s="73"/>
      <c r="DG108" s="73"/>
      <c r="DH108" s="73"/>
      <c r="DI108" s="73"/>
      <c r="DJ108" s="73"/>
      <c r="DK108" s="73"/>
      <c r="DL108" s="73"/>
      <c r="DM108" s="73"/>
      <c r="DN108" s="73"/>
      <c r="DO108" s="73"/>
      <c r="DP108" s="73"/>
      <c r="DQ108" s="73"/>
      <c r="DR108" s="73"/>
      <c r="DS108" s="73"/>
      <c r="DT108" s="73"/>
      <c r="DU108" s="73"/>
      <c r="DV108" s="73"/>
      <c r="DW108" s="73"/>
      <c r="DX108" s="73"/>
      <c r="DY108" s="73"/>
      <c r="DZ108" s="73"/>
      <c r="EA108" s="73"/>
      <c r="EB108" s="73"/>
      <c r="EC108" s="73"/>
      <c r="ED108" s="73"/>
      <c r="EE108" s="73"/>
      <c r="EF108" s="73"/>
      <c r="EG108" s="73"/>
      <c r="EH108" s="73"/>
      <c r="EI108" s="73"/>
      <c r="EJ108" s="73"/>
      <c r="EK108" s="73"/>
      <c r="EL108" s="73"/>
      <c r="EM108" s="73"/>
      <c r="EN108" s="73"/>
      <c r="EO108" s="73"/>
      <c r="EP108" s="73"/>
      <c r="EQ108" s="73"/>
      <c r="ER108" s="73"/>
      <c r="ES108" s="73"/>
      <c r="ET108" s="73"/>
      <c r="EU108" s="73"/>
      <c r="EV108" s="73"/>
      <c r="EW108" s="73"/>
      <c r="EX108" s="73"/>
      <c r="EY108" s="73"/>
      <c r="EZ108" s="73"/>
      <c r="FA108" s="73"/>
      <c r="FB108" s="73"/>
      <c r="FC108" s="73"/>
      <c r="FD108" s="73"/>
      <c r="FE108" s="73"/>
      <c r="FF108" s="73"/>
      <c r="FG108" s="73"/>
      <c r="FH108" s="73"/>
      <c r="FI108" s="73"/>
      <c r="FJ108" s="73"/>
      <c r="FK108" s="73"/>
      <c r="FL108" s="73"/>
      <c r="FM108" s="73"/>
      <c r="FN108" s="73"/>
      <c r="FO108" s="73"/>
      <c r="FP108" s="73"/>
      <c r="FQ108" s="73"/>
      <c r="FR108" s="73"/>
      <c r="FS108" s="73"/>
      <c r="FT108" s="73"/>
      <c r="FU108" s="73"/>
      <c r="FV108" s="73"/>
      <c r="FW108" s="73"/>
      <c r="FX108" s="73"/>
      <c r="FY108" s="73"/>
      <c r="FZ108" s="73"/>
      <c r="GA108" s="73"/>
      <c r="GB108" s="73"/>
      <c r="GC108" s="73"/>
      <c r="GD108" s="73"/>
      <c r="GE108" s="73"/>
      <c r="GF108" s="73"/>
      <c r="GG108" s="73"/>
      <c r="GH108" s="73"/>
      <c r="GI108" s="73"/>
      <c r="GJ108" s="73"/>
      <c r="GK108" s="73"/>
      <c r="GL108" s="73"/>
      <c r="GM108" s="73"/>
      <c r="GN108" s="73"/>
      <c r="GO108" s="73"/>
      <c r="GP108" s="73"/>
      <c r="GQ108" s="73"/>
      <c r="GR108" s="73"/>
      <c r="GS108" s="73"/>
      <c r="GT108" s="73"/>
      <c r="GU108" s="73"/>
      <c r="GV108" s="73"/>
      <c r="GW108" s="73"/>
      <c r="GX108" s="73"/>
      <c r="GY108" s="73"/>
      <c r="GZ108" s="73"/>
      <c r="HA108" s="73"/>
      <c r="HB108" s="73"/>
      <c r="HC108" s="73"/>
      <c r="HD108" s="73"/>
      <c r="HE108" s="73"/>
      <c r="HF108" s="73"/>
      <c r="HG108" s="73"/>
      <c r="HH108" s="73"/>
      <c r="HI108" s="73"/>
      <c r="HJ108" s="73"/>
      <c r="HK108" s="73"/>
      <c r="HL108" s="73"/>
      <c r="HM108" s="73"/>
      <c r="HN108" s="73"/>
      <c r="HO108" s="73"/>
      <c r="HP108" s="73"/>
      <c r="HQ108" s="73"/>
    </row>
    <row r="109" spans="1:225" ht="12.75">
      <c r="A109" s="206">
        <v>136</v>
      </c>
      <c r="B109" s="217" t="s">
        <v>522</v>
      </c>
      <c r="C109" s="217">
        <v>0.78</v>
      </c>
      <c r="D109" s="217">
        <v>0.78</v>
      </c>
      <c r="E109" s="217" t="s">
        <v>666</v>
      </c>
      <c r="F109" s="217" t="s">
        <v>5</v>
      </c>
      <c r="G109" s="217">
        <v>1995</v>
      </c>
      <c r="H109" s="217">
        <v>6</v>
      </c>
      <c r="I109" s="52"/>
      <c r="J109" s="53"/>
      <c r="K109" s="53"/>
      <c r="L109" s="53"/>
      <c r="M109" s="229" t="s">
        <v>633</v>
      </c>
      <c r="N109" s="54"/>
      <c r="O109" s="55"/>
      <c r="P109" s="51"/>
      <c r="Q109" s="51"/>
      <c r="R109" s="51"/>
      <c r="S109" s="51"/>
      <c r="T109" s="51"/>
      <c r="U109" s="51"/>
      <c r="V109" s="36"/>
      <c r="W109" s="36"/>
      <c r="X109" s="56"/>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3"/>
      <c r="BK109" s="73"/>
      <c r="BL109" s="73"/>
      <c r="BM109" s="73"/>
      <c r="BN109" s="73"/>
      <c r="BO109" s="73"/>
      <c r="BP109" s="73"/>
      <c r="BQ109" s="73"/>
      <c r="BR109" s="73"/>
      <c r="BS109" s="73"/>
      <c r="BT109" s="73"/>
      <c r="BU109" s="73"/>
      <c r="BV109" s="73"/>
      <c r="BW109" s="73"/>
      <c r="BX109" s="73"/>
      <c r="BY109" s="73"/>
      <c r="BZ109" s="73"/>
      <c r="CA109" s="73"/>
      <c r="CB109" s="73"/>
      <c r="CC109" s="73"/>
      <c r="CD109" s="73"/>
      <c r="CE109" s="73"/>
      <c r="CF109" s="73"/>
      <c r="CG109" s="73"/>
      <c r="CH109" s="73"/>
      <c r="CI109" s="73"/>
      <c r="CJ109" s="73"/>
      <c r="CK109" s="73"/>
      <c r="CL109" s="73"/>
      <c r="CM109" s="73"/>
      <c r="CN109" s="73"/>
      <c r="CO109" s="73"/>
      <c r="CP109" s="73"/>
      <c r="CQ109" s="73"/>
      <c r="CR109" s="73"/>
      <c r="CS109" s="73"/>
      <c r="CT109" s="73"/>
      <c r="CU109" s="73"/>
      <c r="CV109" s="73"/>
      <c r="CW109" s="73"/>
      <c r="CX109" s="73"/>
      <c r="CY109" s="73"/>
      <c r="CZ109" s="73"/>
      <c r="DA109" s="73"/>
      <c r="DB109" s="73"/>
      <c r="DC109" s="73"/>
      <c r="DD109" s="73"/>
      <c r="DE109" s="73"/>
      <c r="DF109" s="73"/>
      <c r="DG109" s="73"/>
      <c r="DH109" s="73"/>
      <c r="DI109" s="73"/>
      <c r="DJ109" s="73"/>
      <c r="DK109" s="73"/>
      <c r="DL109" s="73"/>
      <c r="DM109" s="73"/>
      <c r="DN109" s="73"/>
      <c r="DO109" s="73"/>
      <c r="DP109" s="73"/>
      <c r="DQ109" s="73"/>
      <c r="DR109" s="73"/>
      <c r="DS109" s="73"/>
      <c r="DT109" s="73"/>
      <c r="DU109" s="73"/>
      <c r="DV109" s="73"/>
      <c r="DW109" s="73"/>
      <c r="DX109" s="73"/>
      <c r="DY109" s="73"/>
      <c r="DZ109" s="73"/>
      <c r="EA109" s="73"/>
      <c r="EB109" s="73"/>
      <c r="EC109" s="73"/>
      <c r="ED109" s="73"/>
      <c r="EE109" s="73"/>
      <c r="EF109" s="73"/>
      <c r="EG109" s="73"/>
      <c r="EH109" s="73"/>
      <c r="EI109" s="73"/>
      <c r="EJ109" s="73"/>
      <c r="EK109" s="73"/>
      <c r="EL109" s="73"/>
      <c r="EM109" s="73"/>
      <c r="EN109" s="73"/>
      <c r="EO109" s="73"/>
      <c r="EP109" s="73"/>
      <c r="EQ109" s="73"/>
      <c r="ER109" s="73"/>
      <c r="ES109" s="73"/>
      <c r="ET109" s="73"/>
      <c r="EU109" s="73"/>
      <c r="EV109" s="73"/>
      <c r="EW109" s="73"/>
      <c r="EX109" s="73"/>
      <c r="EY109" s="73"/>
      <c r="EZ109" s="73"/>
      <c r="FA109" s="73"/>
      <c r="FB109" s="73"/>
      <c r="FC109" s="73"/>
      <c r="FD109" s="73"/>
      <c r="FE109" s="73"/>
      <c r="FF109" s="73"/>
      <c r="FG109" s="73"/>
      <c r="FH109" s="73"/>
      <c r="FI109" s="73"/>
      <c r="FJ109" s="73"/>
      <c r="FK109" s="73"/>
      <c r="FL109" s="73"/>
      <c r="FM109" s="73"/>
      <c r="FN109" s="73"/>
      <c r="FO109" s="73"/>
      <c r="FP109" s="73"/>
      <c r="FQ109" s="73"/>
      <c r="FR109" s="73"/>
      <c r="FS109" s="73"/>
      <c r="FT109" s="73"/>
      <c r="FU109" s="73"/>
      <c r="FV109" s="73"/>
      <c r="FW109" s="73"/>
      <c r="FX109" s="73"/>
      <c r="FY109" s="73"/>
      <c r="FZ109" s="73"/>
      <c r="GA109" s="73"/>
      <c r="GB109" s="73"/>
      <c r="GC109" s="73"/>
      <c r="GD109" s="73"/>
      <c r="GE109" s="73"/>
      <c r="GF109" s="73"/>
      <c r="GG109" s="73"/>
      <c r="GH109" s="73"/>
      <c r="GI109" s="73"/>
      <c r="GJ109" s="73"/>
      <c r="GK109" s="73"/>
      <c r="GL109" s="73"/>
      <c r="GM109" s="73"/>
      <c r="GN109" s="73"/>
      <c r="GO109" s="73"/>
      <c r="GP109" s="73"/>
      <c r="GQ109" s="73"/>
      <c r="GR109" s="73"/>
      <c r="GS109" s="73"/>
      <c r="GT109" s="73"/>
      <c r="GU109" s="73"/>
      <c r="GV109" s="73"/>
      <c r="GW109" s="73"/>
      <c r="GX109" s="73"/>
      <c r="GY109" s="73"/>
      <c r="GZ109" s="73"/>
      <c r="HA109" s="73"/>
      <c r="HB109" s="73"/>
      <c r="HC109" s="73"/>
      <c r="HD109" s="73"/>
      <c r="HE109" s="73"/>
      <c r="HF109" s="73"/>
      <c r="HG109" s="73"/>
      <c r="HH109" s="73"/>
      <c r="HI109" s="73"/>
      <c r="HJ109" s="73"/>
      <c r="HK109" s="73"/>
      <c r="HL109" s="73"/>
      <c r="HM109" s="73"/>
      <c r="HN109" s="73"/>
      <c r="HO109" s="73"/>
      <c r="HP109" s="73"/>
      <c r="HQ109" s="73"/>
    </row>
    <row r="110" spans="1:225" ht="12.75">
      <c r="A110" s="206">
        <v>136</v>
      </c>
      <c r="B110" s="217" t="s">
        <v>516</v>
      </c>
      <c r="C110" s="217">
        <v>0.63</v>
      </c>
      <c r="D110" s="217">
        <v>0.63</v>
      </c>
      <c r="E110" s="217" t="s">
        <v>536</v>
      </c>
      <c r="F110" s="217" t="s">
        <v>5</v>
      </c>
      <c r="G110" s="217">
        <v>1999</v>
      </c>
      <c r="H110" s="217">
        <v>8</v>
      </c>
      <c r="I110" s="52"/>
      <c r="J110" s="53"/>
      <c r="K110" s="53"/>
      <c r="L110" s="53"/>
      <c r="M110" s="229" t="s">
        <v>633</v>
      </c>
      <c r="N110" s="54"/>
      <c r="O110" s="55"/>
      <c r="P110" s="51"/>
      <c r="Q110" s="51"/>
      <c r="R110" s="51"/>
      <c r="S110" s="51"/>
      <c r="T110" s="51"/>
      <c r="U110" s="51"/>
      <c r="V110" s="36"/>
      <c r="W110" s="36"/>
      <c r="X110" s="56"/>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c r="BM110" s="73"/>
      <c r="BN110" s="73"/>
      <c r="BO110" s="73"/>
      <c r="BP110" s="73"/>
      <c r="BQ110" s="73"/>
      <c r="BR110" s="73"/>
      <c r="BS110" s="73"/>
      <c r="BT110" s="73"/>
      <c r="BU110" s="73"/>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c r="CR110" s="73"/>
      <c r="CS110" s="73"/>
      <c r="CT110" s="73"/>
      <c r="CU110" s="73"/>
      <c r="CV110" s="73"/>
      <c r="CW110" s="73"/>
      <c r="CX110" s="73"/>
      <c r="CY110" s="73"/>
      <c r="CZ110" s="73"/>
      <c r="DA110" s="73"/>
      <c r="DB110" s="73"/>
      <c r="DC110" s="73"/>
      <c r="DD110" s="73"/>
      <c r="DE110" s="73"/>
      <c r="DF110" s="73"/>
      <c r="DG110" s="73"/>
      <c r="DH110" s="73"/>
      <c r="DI110" s="73"/>
      <c r="DJ110" s="73"/>
      <c r="DK110" s="73"/>
      <c r="DL110" s="73"/>
      <c r="DM110" s="73"/>
      <c r="DN110" s="73"/>
      <c r="DO110" s="73"/>
      <c r="DP110" s="73"/>
      <c r="DQ110" s="73"/>
      <c r="DR110" s="73"/>
      <c r="DS110" s="73"/>
      <c r="DT110" s="73"/>
      <c r="DU110" s="73"/>
      <c r="DV110" s="73"/>
      <c r="DW110" s="73"/>
      <c r="DX110" s="73"/>
      <c r="DY110" s="73"/>
      <c r="DZ110" s="73"/>
      <c r="EA110" s="73"/>
      <c r="EB110" s="73"/>
      <c r="EC110" s="73"/>
      <c r="ED110" s="73"/>
      <c r="EE110" s="73"/>
      <c r="EF110" s="73"/>
      <c r="EG110" s="73"/>
      <c r="EH110" s="73"/>
      <c r="EI110" s="73"/>
      <c r="EJ110" s="73"/>
      <c r="EK110" s="73"/>
      <c r="EL110" s="73"/>
      <c r="EM110" s="73"/>
      <c r="EN110" s="73"/>
      <c r="EO110" s="73"/>
      <c r="EP110" s="73"/>
      <c r="EQ110" s="73"/>
      <c r="ER110" s="73"/>
      <c r="ES110" s="73"/>
      <c r="ET110" s="73"/>
      <c r="EU110" s="73"/>
      <c r="EV110" s="73"/>
      <c r="EW110" s="73"/>
      <c r="EX110" s="73"/>
      <c r="EY110" s="73"/>
      <c r="EZ110" s="73"/>
      <c r="FA110" s="73"/>
      <c r="FB110" s="73"/>
      <c r="FC110" s="73"/>
      <c r="FD110" s="73"/>
      <c r="FE110" s="73"/>
      <c r="FF110" s="73"/>
      <c r="FG110" s="73"/>
      <c r="FH110" s="73"/>
      <c r="FI110" s="73"/>
      <c r="FJ110" s="73"/>
      <c r="FK110" s="73"/>
      <c r="FL110" s="73"/>
      <c r="FM110" s="73"/>
      <c r="FN110" s="73"/>
      <c r="FO110" s="73"/>
      <c r="FP110" s="73"/>
      <c r="FQ110" s="73"/>
      <c r="FR110" s="73"/>
      <c r="FS110" s="73"/>
      <c r="FT110" s="73"/>
      <c r="FU110" s="73"/>
      <c r="FV110" s="73"/>
      <c r="FW110" s="73"/>
      <c r="FX110" s="73"/>
      <c r="FY110" s="73"/>
      <c r="FZ110" s="73"/>
      <c r="GA110" s="73"/>
      <c r="GB110" s="73"/>
      <c r="GC110" s="73"/>
      <c r="GD110" s="73"/>
      <c r="GE110" s="73"/>
      <c r="GF110" s="73"/>
      <c r="GG110" s="73"/>
      <c r="GH110" s="73"/>
      <c r="GI110" s="73"/>
      <c r="GJ110" s="73"/>
      <c r="GK110" s="73"/>
      <c r="GL110" s="73"/>
      <c r="GM110" s="73"/>
      <c r="GN110" s="73"/>
      <c r="GO110" s="73"/>
      <c r="GP110" s="73"/>
      <c r="GQ110" s="73"/>
      <c r="GR110" s="73"/>
      <c r="GS110" s="73"/>
      <c r="GT110" s="73"/>
      <c r="GU110" s="73"/>
      <c r="GV110" s="73"/>
      <c r="GW110" s="73"/>
      <c r="GX110" s="73"/>
      <c r="GY110" s="73"/>
      <c r="GZ110" s="73"/>
      <c r="HA110" s="73"/>
      <c r="HB110" s="73"/>
      <c r="HC110" s="73"/>
      <c r="HD110" s="73"/>
      <c r="HE110" s="73"/>
      <c r="HF110" s="73"/>
      <c r="HG110" s="73"/>
      <c r="HH110" s="73"/>
      <c r="HI110" s="73"/>
      <c r="HJ110" s="73"/>
      <c r="HK110" s="73"/>
      <c r="HL110" s="73"/>
      <c r="HM110" s="73"/>
      <c r="HN110" s="73"/>
      <c r="HO110" s="73"/>
      <c r="HP110" s="73"/>
      <c r="HQ110" s="73"/>
    </row>
    <row r="111" spans="1:225" ht="12.75">
      <c r="A111" s="206">
        <v>136</v>
      </c>
      <c r="B111" s="217" t="s">
        <v>514</v>
      </c>
      <c r="C111" s="217">
        <v>1.63</v>
      </c>
      <c r="D111" s="217">
        <v>1.63</v>
      </c>
      <c r="E111" s="217" t="s">
        <v>667</v>
      </c>
      <c r="F111" s="217" t="s">
        <v>5</v>
      </c>
      <c r="G111" s="217">
        <v>1944</v>
      </c>
      <c r="H111" s="217">
        <v>2</v>
      </c>
      <c r="I111" s="52"/>
      <c r="J111" s="53"/>
      <c r="K111" s="53"/>
      <c r="L111" s="53"/>
      <c r="M111" s="229" t="s">
        <v>633</v>
      </c>
      <c r="N111" s="54"/>
      <c r="O111" s="55"/>
      <c r="P111" s="50"/>
      <c r="Q111" s="51"/>
      <c r="R111" s="51"/>
      <c r="S111" s="51"/>
      <c r="T111" s="51"/>
      <c r="U111" s="51"/>
      <c r="V111" s="36"/>
      <c r="W111" s="36"/>
      <c r="X111" s="56"/>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c r="BK111" s="73"/>
      <c r="BL111" s="73"/>
      <c r="BM111" s="73"/>
      <c r="BN111" s="73"/>
      <c r="BO111" s="73"/>
      <c r="BP111" s="73"/>
      <c r="BQ111" s="73"/>
      <c r="BR111" s="73"/>
      <c r="BS111" s="73"/>
      <c r="BT111" s="73"/>
      <c r="BU111" s="73"/>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c r="CR111" s="73"/>
      <c r="CS111" s="73"/>
      <c r="CT111" s="73"/>
      <c r="CU111" s="73"/>
      <c r="CV111" s="73"/>
      <c r="CW111" s="73"/>
      <c r="CX111" s="73"/>
      <c r="CY111" s="73"/>
      <c r="CZ111" s="73"/>
      <c r="DA111" s="73"/>
      <c r="DB111" s="73"/>
      <c r="DC111" s="73"/>
      <c r="DD111" s="73"/>
      <c r="DE111" s="73"/>
      <c r="DF111" s="73"/>
      <c r="DG111" s="73"/>
      <c r="DH111" s="73"/>
      <c r="DI111" s="73"/>
      <c r="DJ111" s="73"/>
      <c r="DK111" s="73"/>
      <c r="DL111" s="73"/>
      <c r="DM111" s="73"/>
      <c r="DN111" s="73"/>
      <c r="DO111" s="73"/>
      <c r="DP111" s="73"/>
      <c r="DQ111" s="73"/>
      <c r="DR111" s="73"/>
      <c r="DS111" s="73"/>
      <c r="DT111" s="73"/>
      <c r="DU111" s="73"/>
      <c r="DV111" s="73"/>
      <c r="DW111" s="73"/>
      <c r="DX111" s="73"/>
      <c r="DY111" s="73"/>
      <c r="DZ111" s="73"/>
      <c r="EA111" s="73"/>
      <c r="EB111" s="73"/>
      <c r="EC111" s="73"/>
      <c r="ED111" s="73"/>
      <c r="EE111" s="73"/>
      <c r="EF111" s="73"/>
      <c r="EG111" s="73"/>
      <c r="EH111" s="73"/>
      <c r="EI111" s="73"/>
      <c r="EJ111" s="73"/>
      <c r="EK111" s="73"/>
      <c r="EL111" s="73"/>
      <c r="EM111" s="73"/>
      <c r="EN111" s="73"/>
      <c r="EO111" s="73"/>
      <c r="EP111" s="73"/>
      <c r="EQ111" s="73"/>
      <c r="ER111" s="73"/>
      <c r="ES111" s="73"/>
      <c r="ET111" s="73"/>
      <c r="EU111" s="73"/>
      <c r="EV111" s="73"/>
      <c r="EW111" s="73"/>
      <c r="EX111" s="73"/>
      <c r="EY111" s="73"/>
      <c r="EZ111" s="73"/>
      <c r="FA111" s="73"/>
      <c r="FB111" s="73"/>
      <c r="FC111" s="73"/>
      <c r="FD111" s="73"/>
      <c r="FE111" s="73"/>
      <c r="FF111" s="73"/>
      <c r="FG111" s="73"/>
      <c r="FH111" s="73"/>
      <c r="FI111" s="73"/>
      <c r="FJ111" s="73"/>
      <c r="FK111" s="73"/>
      <c r="FL111" s="73"/>
      <c r="FM111" s="73"/>
      <c r="FN111" s="73"/>
      <c r="FO111" s="73"/>
      <c r="FP111" s="73"/>
      <c r="FQ111" s="73"/>
      <c r="FR111" s="73"/>
      <c r="FS111" s="73"/>
      <c r="FT111" s="73"/>
      <c r="FU111" s="73"/>
      <c r="FV111" s="73"/>
      <c r="FW111" s="73"/>
      <c r="FX111" s="73"/>
      <c r="FY111" s="73"/>
      <c r="FZ111" s="73"/>
      <c r="GA111" s="73"/>
      <c r="GB111" s="73"/>
      <c r="GC111" s="73"/>
      <c r="GD111" s="73"/>
      <c r="GE111" s="73"/>
      <c r="GF111" s="73"/>
      <c r="GG111" s="73"/>
      <c r="GH111" s="73"/>
      <c r="GI111" s="73"/>
      <c r="GJ111" s="73"/>
      <c r="GK111" s="73"/>
      <c r="GL111" s="73"/>
      <c r="GM111" s="73"/>
      <c r="GN111" s="73"/>
      <c r="GO111" s="73"/>
      <c r="GP111" s="73"/>
      <c r="GQ111" s="73"/>
      <c r="GR111" s="73"/>
      <c r="GS111" s="73"/>
      <c r="GT111" s="73"/>
      <c r="GU111" s="73"/>
      <c r="GV111" s="73"/>
      <c r="GW111" s="73"/>
      <c r="GX111" s="73"/>
      <c r="GY111" s="73"/>
      <c r="GZ111" s="73"/>
      <c r="HA111" s="73"/>
      <c r="HB111" s="73"/>
      <c r="HC111" s="73"/>
      <c r="HD111" s="73"/>
      <c r="HE111" s="73"/>
      <c r="HF111" s="73"/>
      <c r="HG111" s="73"/>
      <c r="HH111" s="73"/>
      <c r="HI111" s="73"/>
      <c r="HJ111" s="73"/>
      <c r="HK111" s="73"/>
      <c r="HL111" s="73"/>
      <c r="HM111" s="73"/>
      <c r="HN111" s="73"/>
      <c r="HO111" s="73"/>
      <c r="HP111" s="73"/>
      <c r="HQ111" s="73"/>
    </row>
    <row r="112" spans="1:225" ht="12.75">
      <c r="A112" s="206">
        <v>136</v>
      </c>
      <c r="B112" s="217" t="s">
        <v>518</v>
      </c>
      <c r="C112" s="217">
        <v>0.57</v>
      </c>
      <c r="D112" s="217">
        <v>0.57</v>
      </c>
      <c r="E112" s="217" t="s">
        <v>579</v>
      </c>
      <c r="F112" s="217" t="s">
        <v>5</v>
      </c>
      <c r="G112" s="217">
        <v>1961</v>
      </c>
      <c r="H112" s="217">
        <v>18</v>
      </c>
      <c r="I112" s="52"/>
      <c r="J112" s="53"/>
      <c r="K112" s="53"/>
      <c r="L112" s="53"/>
      <c r="M112" s="229" t="s">
        <v>634</v>
      </c>
      <c r="N112" s="54"/>
      <c r="O112" s="55"/>
      <c r="P112" s="50"/>
      <c r="Q112" s="51"/>
      <c r="R112" s="51"/>
      <c r="S112" s="51"/>
      <c r="T112" s="51"/>
      <c r="U112" s="51"/>
      <c r="V112" s="36"/>
      <c r="W112" s="36"/>
      <c r="X112" s="56"/>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3"/>
      <c r="BK112" s="73"/>
      <c r="BL112" s="73"/>
      <c r="BM112" s="73"/>
      <c r="BN112" s="73"/>
      <c r="BO112" s="73"/>
      <c r="BP112" s="73"/>
      <c r="BQ112" s="73"/>
      <c r="BR112" s="73"/>
      <c r="BS112" s="73"/>
      <c r="BT112" s="73"/>
      <c r="BU112" s="73"/>
      <c r="BV112" s="73"/>
      <c r="BW112" s="73"/>
      <c r="BX112" s="73"/>
      <c r="BY112" s="73"/>
      <c r="BZ112" s="73"/>
      <c r="CA112" s="73"/>
      <c r="CB112" s="73"/>
      <c r="CC112" s="73"/>
      <c r="CD112" s="73"/>
      <c r="CE112" s="73"/>
      <c r="CF112" s="73"/>
      <c r="CG112" s="73"/>
      <c r="CH112" s="73"/>
      <c r="CI112" s="73"/>
      <c r="CJ112" s="73"/>
      <c r="CK112" s="73"/>
      <c r="CL112" s="73"/>
      <c r="CM112" s="73"/>
      <c r="CN112" s="73"/>
      <c r="CO112" s="73"/>
      <c r="CP112" s="73"/>
      <c r="CQ112" s="73"/>
      <c r="CR112" s="73"/>
      <c r="CS112" s="73"/>
      <c r="CT112" s="73"/>
      <c r="CU112" s="73"/>
      <c r="CV112" s="73"/>
      <c r="CW112" s="73"/>
      <c r="CX112" s="73"/>
      <c r="CY112" s="73"/>
      <c r="CZ112" s="73"/>
      <c r="DA112" s="73"/>
      <c r="DB112" s="73"/>
      <c r="DC112" s="73"/>
      <c r="DD112" s="73"/>
      <c r="DE112" s="73"/>
      <c r="DF112" s="73"/>
      <c r="DG112" s="73"/>
      <c r="DH112" s="73"/>
      <c r="DI112" s="73"/>
      <c r="DJ112" s="73"/>
      <c r="DK112" s="73"/>
      <c r="DL112" s="73"/>
      <c r="DM112" s="73"/>
      <c r="DN112" s="73"/>
      <c r="DO112" s="73"/>
      <c r="DP112" s="73"/>
      <c r="DQ112" s="73"/>
      <c r="DR112" s="73"/>
      <c r="DS112" s="73"/>
      <c r="DT112" s="73"/>
      <c r="DU112" s="73"/>
      <c r="DV112" s="73"/>
      <c r="DW112" s="73"/>
      <c r="DX112" s="73"/>
      <c r="DY112" s="73"/>
      <c r="DZ112" s="73"/>
      <c r="EA112" s="73"/>
      <c r="EB112" s="73"/>
      <c r="EC112" s="73"/>
      <c r="ED112" s="73"/>
      <c r="EE112" s="73"/>
      <c r="EF112" s="73"/>
      <c r="EG112" s="73"/>
      <c r="EH112" s="73"/>
      <c r="EI112" s="73"/>
      <c r="EJ112" s="73"/>
      <c r="EK112" s="73"/>
      <c r="EL112" s="73"/>
      <c r="EM112" s="73"/>
      <c r="EN112" s="73"/>
      <c r="EO112" s="73"/>
      <c r="EP112" s="73"/>
      <c r="EQ112" s="73"/>
      <c r="ER112" s="73"/>
      <c r="ES112" s="73"/>
      <c r="ET112" s="73"/>
      <c r="EU112" s="73"/>
      <c r="EV112" s="73"/>
      <c r="EW112" s="73"/>
      <c r="EX112" s="73"/>
      <c r="EY112" s="73"/>
      <c r="EZ112" s="73"/>
      <c r="FA112" s="73"/>
      <c r="FB112" s="73"/>
      <c r="FC112" s="73"/>
      <c r="FD112" s="73"/>
      <c r="FE112" s="73"/>
      <c r="FF112" s="73"/>
      <c r="FG112" s="73"/>
      <c r="FH112" s="73"/>
      <c r="FI112" s="73"/>
      <c r="FJ112" s="73"/>
      <c r="FK112" s="73"/>
      <c r="FL112" s="73"/>
      <c r="FM112" s="73"/>
      <c r="FN112" s="73"/>
      <c r="FO112" s="73"/>
      <c r="FP112" s="73"/>
      <c r="FQ112" s="73"/>
      <c r="FR112" s="73"/>
      <c r="FS112" s="73"/>
      <c r="FT112" s="73"/>
      <c r="FU112" s="73"/>
      <c r="FV112" s="73"/>
      <c r="FW112" s="73"/>
      <c r="FX112" s="73"/>
      <c r="FY112" s="73"/>
      <c r="FZ112" s="73"/>
      <c r="GA112" s="73"/>
      <c r="GB112" s="73"/>
      <c r="GC112" s="73"/>
      <c r="GD112" s="73"/>
      <c r="GE112" s="73"/>
      <c r="GF112" s="73"/>
      <c r="GG112" s="73"/>
      <c r="GH112" s="73"/>
      <c r="GI112" s="73"/>
      <c r="GJ112" s="73"/>
      <c r="GK112" s="73"/>
      <c r="GL112" s="73"/>
      <c r="GM112" s="73"/>
      <c r="GN112" s="73"/>
      <c r="GO112" s="73"/>
      <c r="GP112" s="73"/>
      <c r="GQ112" s="73"/>
      <c r="GR112" s="73"/>
      <c r="GS112" s="73"/>
      <c r="GT112" s="73"/>
      <c r="GU112" s="73"/>
      <c r="GV112" s="73"/>
      <c r="GW112" s="73"/>
      <c r="GX112" s="73"/>
      <c r="GY112" s="73"/>
      <c r="GZ112" s="73"/>
      <c r="HA112" s="73"/>
      <c r="HB112" s="73"/>
      <c r="HC112" s="73"/>
      <c r="HD112" s="73"/>
      <c r="HE112" s="73"/>
      <c r="HF112" s="73"/>
      <c r="HG112" s="73"/>
      <c r="HH112" s="73"/>
      <c r="HI112" s="73"/>
      <c r="HJ112" s="73"/>
      <c r="HK112" s="73"/>
      <c r="HL112" s="73"/>
      <c r="HM112" s="73"/>
      <c r="HN112" s="73"/>
      <c r="HO112" s="73"/>
      <c r="HP112" s="73"/>
      <c r="HQ112" s="73"/>
    </row>
    <row r="113" spans="1:225" ht="12.75">
      <c r="A113" s="206">
        <v>136</v>
      </c>
      <c r="B113" s="217" t="s">
        <v>520</v>
      </c>
      <c r="C113" s="217">
        <v>0.51</v>
      </c>
      <c r="D113" s="217">
        <v>0.51</v>
      </c>
      <c r="E113" s="217" t="s">
        <v>580</v>
      </c>
      <c r="F113" s="217" t="s">
        <v>5</v>
      </c>
      <c r="G113" s="217">
        <v>1991</v>
      </c>
      <c r="H113" s="217">
        <v>18</v>
      </c>
      <c r="I113" s="52"/>
      <c r="J113" s="53"/>
      <c r="K113" s="53"/>
      <c r="L113" s="53"/>
      <c r="M113" s="229" t="s">
        <v>634</v>
      </c>
      <c r="N113" s="54"/>
      <c r="O113" s="55"/>
      <c r="P113" s="50"/>
      <c r="Q113" s="51"/>
      <c r="R113" s="51"/>
      <c r="S113" s="51"/>
      <c r="T113" s="51"/>
      <c r="U113" s="51"/>
      <c r="V113" s="36"/>
      <c r="W113" s="36"/>
      <c r="X113" s="56"/>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c r="BM113" s="73"/>
      <c r="BN113" s="73"/>
      <c r="BO113" s="73"/>
      <c r="BP113" s="73"/>
      <c r="BQ113" s="73"/>
      <c r="BR113" s="73"/>
      <c r="BS113" s="73"/>
      <c r="BT113" s="73"/>
      <c r="BU113" s="73"/>
      <c r="BV113" s="73"/>
      <c r="BW113" s="73"/>
      <c r="BX113" s="73"/>
      <c r="BY113" s="73"/>
      <c r="BZ113" s="73"/>
      <c r="CA113" s="73"/>
      <c r="CB113" s="73"/>
      <c r="CC113" s="73"/>
      <c r="CD113" s="73"/>
      <c r="CE113" s="73"/>
      <c r="CF113" s="73"/>
      <c r="CG113" s="73"/>
      <c r="CH113" s="73"/>
      <c r="CI113" s="73"/>
      <c r="CJ113" s="73"/>
      <c r="CK113" s="73"/>
      <c r="CL113" s="73"/>
      <c r="CM113" s="73"/>
      <c r="CN113" s="73"/>
      <c r="CO113" s="73"/>
      <c r="CP113" s="73"/>
      <c r="CQ113" s="73"/>
      <c r="CR113" s="73"/>
      <c r="CS113" s="73"/>
      <c r="CT113" s="73"/>
      <c r="CU113" s="73"/>
      <c r="CV113" s="73"/>
      <c r="CW113" s="73"/>
      <c r="CX113" s="73"/>
      <c r="CY113" s="73"/>
      <c r="CZ113" s="73"/>
      <c r="DA113" s="73"/>
      <c r="DB113" s="73"/>
      <c r="DC113" s="73"/>
      <c r="DD113" s="73"/>
      <c r="DE113" s="73"/>
      <c r="DF113" s="73"/>
      <c r="DG113" s="73"/>
      <c r="DH113" s="73"/>
      <c r="DI113" s="73"/>
      <c r="DJ113" s="73"/>
      <c r="DK113" s="73"/>
      <c r="DL113" s="73"/>
      <c r="DM113" s="73"/>
      <c r="DN113" s="73"/>
      <c r="DO113" s="73"/>
      <c r="DP113" s="73"/>
      <c r="DQ113" s="73"/>
      <c r="DR113" s="73"/>
      <c r="DS113" s="73"/>
      <c r="DT113" s="73"/>
      <c r="DU113" s="73"/>
      <c r="DV113" s="73"/>
      <c r="DW113" s="73"/>
      <c r="DX113" s="73"/>
      <c r="DY113" s="73"/>
      <c r="DZ113" s="73"/>
      <c r="EA113" s="73"/>
      <c r="EB113" s="73"/>
      <c r="EC113" s="73"/>
      <c r="ED113" s="73"/>
      <c r="EE113" s="73"/>
      <c r="EF113" s="73"/>
      <c r="EG113" s="73"/>
      <c r="EH113" s="73"/>
      <c r="EI113" s="73"/>
      <c r="EJ113" s="73"/>
      <c r="EK113" s="73"/>
      <c r="EL113" s="73"/>
      <c r="EM113" s="73"/>
      <c r="EN113" s="73"/>
      <c r="EO113" s="73"/>
      <c r="EP113" s="73"/>
      <c r="EQ113" s="73"/>
      <c r="ER113" s="73"/>
      <c r="ES113" s="73"/>
      <c r="ET113" s="73"/>
      <c r="EU113" s="73"/>
      <c r="EV113" s="73"/>
      <c r="EW113" s="73"/>
      <c r="EX113" s="73"/>
      <c r="EY113" s="73"/>
      <c r="EZ113" s="73"/>
      <c r="FA113" s="73"/>
      <c r="FB113" s="73"/>
      <c r="FC113" s="73"/>
      <c r="FD113" s="73"/>
      <c r="FE113" s="73"/>
      <c r="FF113" s="73"/>
      <c r="FG113" s="73"/>
      <c r="FH113" s="73"/>
      <c r="FI113" s="73"/>
      <c r="FJ113" s="73"/>
      <c r="FK113" s="73"/>
      <c r="FL113" s="73"/>
      <c r="FM113" s="73"/>
      <c r="FN113" s="73"/>
      <c r="FO113" s="73"/>
      <c r="FP113" s="73"/>
      <c r="FQ113" s="73"/>
      <c r="FR113" s="73"/>
      <c r="FS113" s="73"/>
      <c r="FT113" s="73"/>
      <c r="FU113" s="73"/>
      <c r="FV113" s="73"/>
      <c r="FW113" s="73"/>
      <c r="FX113" s="73"/>
      <c r="FY113" s="73"/>
      <c r="FZ113" s="73"/>
      <c r="GA113" s="73"/>
      <c r="GB113" s="73"/>
      <c r="GC113" s="73"/>
      <c r="GD113" s="73"/>
      <c r="GE113" s="73"/>
      <c r="GF113" s="73"/>
      <c r="GG113" s="73"/>
      <c r="GH113" s="73"/>
      <c r="GI113" s="73"/>
      <c r="GJ113" s="73"/>
      <c r="GK113" s="73"/>
      <c r="GL113" s="73"/>
      <c r="GM113" s="73"/>
      <c r="GN113" s="73"/>
      <c r="GO113" s="73"/>
      <c r="GP113" s="73"/>
      <c r="GQ113" s="73"/>
      <c r="GR113" s="73"/>
      <c r="GS113" s="73"/>
      <c r="GT113" s="73"/>
      <c r="GU113" s="73"/>
      <c r="GV113" s="73"/>
      <c r="GW113" s="73"/>
      <c r="GX113" s="73"/>
      <c r="GY113" s="73"/>
      <c r="GZ113" s="73"/>
      <c r="HA113" s="73"/>
      <c r="HB113" s="73"/>
      <c r="HC113" s="73"/>
      <c r="HD113" s="73"/>
      <c r="HE113" s="73"/>
      <c r="HF113" s="73"/>
      <c r="HG113" s="73"/>
      <c r="HH113" s="73"/>
      <c r="HI113" s="73"/>
      <c r="HJ113" s="73"/>
      <c r="HK113" s="73"/>
      <c r="HL113" s="73"/>
      <c r="HM113" s="73"/>
      <c r="HN113" s="73"/>
      <c r="HO113" s="73"/>
      <c r="HP113" s="73"/>
      <c r="HQ113" s="73"/>
    </row>
    <row r="114" spans="1:225" ht="12.75">
      <c r="A114" s="206">
        <v>136</v>
      </c>
      <c r="B114" s="217" t="s">
        <v>515</v>
      </c>
      <c r="C114" s="217">
        <v>4.64</v>
      </c>
      <c r="D114" s="217">
        <v>4.64</v>
      </c>
      <c r="E114" s="217" t="s">
        <v>550</v>
      </c>
      <c r="F114" s="217" t="s">
        <v>5</v>
      </c>
      <c r="G114" s="217">
        <v>1944</v>
      </c>
      <c r="H114" s="217">
        <v>10</v>
      </c>
      <c r="I114" s="52"/>
      <c r="J114" s="53"/>
      <c r="K114" s="53"/>
      <c r="L114" s="53"/>
      <c r="M114" s="229" t="s">
        <v>634</v>
      </c>
      <c r="N114" s="54"/>
      <c r="O114" s="55"/>
      <c r="P114" s="50"/>
      <c r="Q114" s="51"/>
      <c r="R114" s="51"/>
      <c r="S114" s="51"/>
      <c r="T114" s="51"/>
      <c r="U114" s="51"/>
      <c r="V114" s="36"/>
      <c r="W114" s="36"/>
      <c r="X114" s="56"/>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73"/>
      <c r="ET114" s="73"/>
      <c r="EU114" s="73"/>
      <c r="EV114" s="73"/>
      <c r="EW114" s="73"/>
      <c r="EX114" s="73"/>
      <c r="EY114" s="73"/>
      <c r="EZ114" s="73"/>
      <c r="FA114" s="73"/>
      <c r="FB114" s="73"/>
      <c r="FC114" s="73"/>
      <c r="FD114" s="73"/>
      <c r="FE114" s="73"/>
      <c r="FF114" s="73"/>
      <c r="FG114" s="73"/>
      <c r="FH114" s="73"/>
      <c r="FI114" s="73"/>
      <c r="FJ114" s="73"/>
      <c r="FK114" s="73"/>
      <c r="FL114" s="73"/>
      <c r="FM114" s="73"/>
      <c r="FN114" s="73"/>
      <c r="FO114" s="73"/>
      <c r="FP114" s="73"/>
      <c r="FQ114" s="73"/>
      <c r="FR114" s="73"/>
      <c r="FS114" s="73"/>
      <c r="FT114" s="73"/>
      <c r="FU114" s="73"/>
      <c r="FV114" s="73"/>
      <c r="FW114" s="73"/>
      <c r="FX114" s="73"/>
      <c r="FY114" s="73"/>
      <c r="FZ114" s="73"/>
      <c r="GA114" s="73"/>
      <c r="GB114" s="73"/>
      <c r="GC114" s="73"/>
      <c r="GD114" s="73"/>
      <c r="GE114" s="73"/>
      <c r="GF114" s="73"/>
      <c r="GG114" s="73"/>
      <c r="GH114" s="73"/>
      <c r="GI114" s="73"/>
      <c r="GJ114" s="73"/>
      <c r="GK114" s="73"/>
      <c r="GL114" s="73"/>
      <c r="GM114" s="73"/>
      <c r="GN114" s="73"/>
      <c r="GO114" s="73"/>
      <c r="GP114" s="73"/>
      <c r="GQ114" s="73"/>
      <c r="GR114" s="73"/>
      <c r="GS114" s="73"/>
      <c r="GT114" s="73"/>
      <c r="GU114" s="73"/>
      <c r="GV114" s="73"/>
      <c r="GW114" s="73"/>
      <c r="GX114" s="73"/>
      <c r="GY114" s="73"/>
      <c r="GZ114" s="73"/>
      <c r="HA114" s="73"/>
      <c r="HB114" s="73"/>
      <c r="HC114" s="73"/>
      <c r="HD114" s="73"/>
      <c r="HE114" s="73"/>
      <c r="HF114" s="73"/>
      <c r="HG114" s="73"/>
      <c r="HH114" s="73"/>
      <c r="HI114" s="73"/>
      <c r="HJ114" s="73"/>
      <c r="HK114" s="73"/>
      <c r="HL114" s="73"/>
      <c r="HM114" s="73"/>
      <c r="HN114" s="73"/>
      <c r="HO114" s="73"/>
      <c r="HP114" s="73"/>
      <c r="HQ114" s="73"/>
    </row>
    <row r="115" spans="1:225" ht="12.75">
      <c r="A115" s="206">
        <v>136</v>
      </c>
      <c r="B115" s="217" t="s">
        <v>519</v>
      </c>
      <c r="C115" s="217">
        <v>0.49</v>
      </c>
      <c r="D115" s="217">
        <v>0.49</v>
      </c>
      <c r="E115" s="249" t="s">
        <v>530</v>
      </c>
      <c r="F115" s="217" t="s">
        <v>5</v>
      </c>
      <c r="G115" s="217">
        <v>1978</v>
      </c>
      <c r="H115" s="217">
        <v>8</v>
      </c>
      <c r="I115" s="52"/>
      <c r="J115" s="53"/>
      <c r="K115" s="53"/>
      <c r="L115" s="53"/>
      <c r="M115" s="229" t="s">
        <v>633</v>
      </c>
      <c r="N115" s="54"/>
      <c r="O115" s="55"/>
      <c r="P115" s="50"/>
      <c r="Q115" s="51"/>
      <c r="R115" s="51"/>
      <c r="S115" s="51"/>
      <c r="T115" s="51"/>
      <c r="U115" s="51"/>
      <c r="V115" s="36"/>
      <c r="W115" s="36"/>
      <c r="X115" s="56"/>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3"/>
      <c r="BI115" s="73"/>
      <c r="BJ115" s="73"/>
      <c r="BK115" s="73"/>
      <c r="BL115" s="73"/>
      <c r="BM115" s="73"/>
      <c r="BN115" s="73"/>
      <c r="BO115" s="73"/>
      <c r="BP115" s="73"/>
      <c r="BQ115" s="73"/>
      <c r="BR115" s="73"/>
      <c r="BS115" s="73"/>
      <c r="BT115" s="73"/>
      <c r="BU115" s="73"/>
      <c r="BV115" s="73"/>
      <c r="BW115" s="73"/>
      <c r="BX115" s="73"/>
      <c r="BY115" s="73"/>
      <c r="BZ115" s="73"/>
      <c r="CA115" s="73"/>
      <c r="CB115" s="73"/>
      <c r="CC115" s="73"/>
      <c r="CD115" s="73"/>
      <c r="CE115" s="73"/>
      <c r="CF115" s="73"/>
      <c r="CG115" s="73"/>
      <c r="CH115" s="73"/>
      <c r="CI115" s="73"/>
      <c r="CJ115" s="73"/>
      <c r="CK115" s="73"/>
      <c r="CL115" s="73"/>
      <c r="CM115" s="73"/>
      <c r="CN115" s="73"/>
      <c r="CO115" s="73"/>
      <c r="CP115" s="73"/>
      <c r="CQ115" s="73"/>
      <c r="CR115" s="73"/>
      <c r="CS115" s="73"/>
      <c r="CT115" s="73"/>
      <c r="CU115" s="73"/>
      <c r="CV115" s="73"/>
      <c r="CW115" s="73"/>
      <c r="CX115" s="73"/>
      <c r="CY115" s="73"/>
      <c r="CZ115" s="73"/>
      <c r="DA115" s="73"/>
      <c r="DB115" s="73"/>
      <c r="DC115" s="73"/>
      <c r="DD115" s="73"/>
      <c r="DE115" s="73"/>
      <c r="DF115" s="73"/>
      <c r="DG115" s="73"/>
      <c r="DH115" s="73"/>
      <c r="DI115" s="73"/>
      <c r="DJ115" s="73"/>
      <c r="DK115" s="73"/>
      <c r="DL115" s="73"/>
      <c r="DM115" s="73"/>
      <c r="DN115" s="73"/>
      <c r="DO115" s="73"/>
      <c r="DP115" s="73"/>
      <c r="DQ115" s="73"/>
      <c r="DR115" s="73"/>
      <c r="DS115" s="73"/>
      <c r="DT115" s="73"/>
      <c r="DU115" s="73"/>
      <c r="DV115" s="73"/>
      <c r="DW115" s="73"/>
      <c r="DX115" s="73"/>
      <c r="DY115" s="73"/>
      <c r="DZ115" s="73"/>
      <c r="EA115" s="73"/>
      <c r="EB115" s="73"/>
      <c r="EC115" s="73"/>
      <c r="ED115" s="73"/>
      <c r="EE115" s="73"/>
      <c r="EF115" s="73"/>
      <c r="EG115" s="73"/>
      <c r="EH115" s="73"/>
      <c r="EI115" s="73"/>
      <c r="EJ115" s="73"/>
      <c r="EK115" s="73"/>
      <c r="EL115" s="73"/>
      <c r="EM115" s="73"/>
      <c r="EN115" s="73"/>
      <c r="EO115" s="73"/>
      <c r="EP115" s="73"/>
      <c r="EQ115" s="73"/>
      <c r="ER115" s="73"/>
      <c r="ES115" s="73"/>
      <c r="ET115" s="73"/>
      <c r="EU115" s="73"/>
      <c r="EV115" s="73"/>
      <c r="EW115" s="73"/>
      <c r="EX115" s="73"/>
      <c r="EY115" s="73"/>
      <c r="EZ115" s="73"/>
      <c r="FA115" s="73"/>
      <c r="FB115" s="73"/>
      <c r="FC115" s="73"/>
      <c r="FD115" s="73"/>
      <c r="FE115" s="73"/>
      <c r="FF115" s="73"/>
      <c r="FG115" s="73"/>
      <c r="FH115" s="73"/>
      <c r="FI115" s="73"/>
      <c r="FJ115" s="73"/>
      <c r="FK115" s="73"/>
      <c r="FL115" s="73"/>
      <c r="FM115" s="73"/>
      <c r="FN115" s="73"/>
      <c r="FO115" s="73"/>
      <c r="FP115" s="73"/>
      <c r="FQ115" s="73"/>
      <c r="FR115" s="73"/>
      <c r="FS115" s="73"/>
      <c r="FT115" s="73"/>
      <c r="FU115" s="73"/>
      <c r="FV115" s="73"/>
      <c r="FW115" s="73"/>
      <c r="FX115" s="73"/>
      <c r="FY115" s="73"/>
      <c r="FZ115" s="73"/>
      <c r="GA115" s="73"/>
      <c r="GB115" s="73"/>
      <c r="GC115" s="73"/>
      <c r="GD115" s="73"/>
      <c r="GE115" s="73"/>
      <c r="GF115" s="73"/>
      <c r="GG115" s="73"/>
      <c r="GH115" s="73"/>
      <c r="GI115" s="73"/>
      <c r="GJ115" s="73"/>
      <c r="GK115" s="73"/>
      <c r="GL115" s="73"/>
      <c r="GM115" s="73"/>
      <c r="GN115" s="73"/>
      <c r="GO115" s="73"/>
      <c r="GP115" s="73"/>
      <c r="GQ115" s="73"/>
      <c r="GR115" s="73"/>
      <c r="GS115" s="73"/>
      <c r="GT115" s="73"/>
      <c r="GU115" s="73"/>
      <c r="GV115" s="73"/>
      <c r="GW115" s="73"/>
      <c r="GX115" s="73"/>
      <c r="GY115" s="73"/>
      <c r="GZ115" s="73"/>
      <c r="HA115" s="73"/>
      <c r="HB115" s="73"/>
      <c r="HC115" s="73"/>
      <c r="HD115" s="73"/>
      <c r="HE115" s="73"/>
      <c r="HF115" s="73"/>
      <c r="HG115" s="73"/>
      <c r="HH115" s="73"/>
      <c r="HI115" s="73"/>
      <c r="HJ115" s="73"/>
      <c r="HK115" s="73"/>
      <c r="HL115" s="73"/>
      <c r="HM115" s="73"/>
      <c r="HN115" s="73"/>
      <c r="HO115" s="73"/>
      <c r="HP115" s="73"/>
      <c r="HQ115" s="73"/>
    </row>
    <row r="116" spans="1:225" s="239" customFormat="1" ht="12.75">
      <c r="A116" s="227">
        <v>136</v>
      </c>
      <c r="B116" s="228" t="s">
        <v>521</v>
      </c>
      <c r="C116" s="228">
        <v>0.72</v>
      </c>
      <c r="D116" s="228">
        <v>0.72</v>
      </c>
      <c r="E116" s="228"/>
      <c r="F116" s="228" t="s">
        <v>5</v>
      </c>
      <c r="G116" s="228"/>
      <c r="H116" s="228"/>
      <c r="I116" s="241"/>
      <c r="J116" s="240"/>
      <c r="K116" s="240"/>
      <c r="L116" s="240"/>
      <c r="M116" s="217"/>
      <c r="N116" s="243"/>
      <c r="O116" s="244"/>
      <c r="P116" s="245"/>
      <c r="Q116" s="246"/>
      <c r="R116" s="246"/>
      <c r="S116" s="246"/>
      <c r="T116" s="246"/>
      <c r="U116" s="246"/>
      <c r="V116" s="242"/>
      <c r="W116" s="242"/>
      <c r="X116" s="247"/>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3"/>
      <c r="BR116" s="73"/>
      <c r="BS116" s="73"/>
      <c r="BT116" s="73"/>
      <c r="BU116" s="73"/>
      <c r="BV116" s="73"/>
      <c r="BW116" s="73"/>
      <c r="BX116" s="73"/>
      <c r="BY116" s="73"/>
      <c r="BZ116" s="73"/>
      <c r="CA116" s="73"/>
      <c r="CB116" s="73"/>
      <c r="CC116" s="73"/>
      <c r="CD116" s="73"/>
      <c r="CE116" s="73"/>
      <c r="CF116" s="73"/>
      <c r="CG116" s="73"/>
      <c r="CH116" s="73"/>
      <c r="CI116" s="73"/>
      <c r="CJ116" s="73"/>
      <c r="CK116" s="73"/>
      <c r="CL116" s="73"/>
      <c r="CM116" s="73"/>
      <c r="CN116" s="73"/>
      <c r="CO116" s="73"/>
      <c r="CP116" s="73"/>
      <c r="CQ116" s="73"/>
      <c r="CR116" s="73"/>
      <c r="CS116" s="73"/>
      <c r="CT116" s="73"/>
      <c r="CU116" s="73"/>
      <c r="CV116" s="73"/>
      <c r="CW116" s="73"/>
      <c r="CX116" s="73"/>
      <c r="CY116" s="73"/>
      <c r="CZ116" s="73"/>
      <c r="DA116" s="73"/>
      <c r="DB116" s="73"/>
      <c r="DC116" s="73"/>
      <c r="DD116" s="73"/>
      <c r="DE116" s="73"/>
      <c r="DF116" s="73"/>
      <c r="DG116" s="73"/>
      <c r="DH116" s="73"/>
      <c r="DI116" s="73"/>
      <c r="DJ116" s="73"/>
      <c r="DK116" s="73"/>
      <c r="DL116" s="73"/>
      <c r="DM116" s="73"/>
      <c r="DN116" s="73"/>
      <c r="DO116" s="73"/>
      <c r="DP116" s="73"/>
      <c r="DQ116" s="73"/>
      <c r="DR116" s="73"/>
      <c r="DS116" s="73"/>
      <c r="DT116" s="73"/>
      <c r="DU116" s="73"/>
      <c r="DV116" s="73"/>
      <c r="DW116" s="73"/>
      <c r="DX116" s="73"/>
      <c r="DY116" s="73"/>
      <c r="DZ116" s="73"/>
      <c r="EA116" s="73"/>
      <c r="EB116" s="73"/>
      <c r="EC116" s="73"/>
      <c r="ED116" s="73"/>
      <c r="EE116" s="73"/>
      <c r="EF116" s="73"/>
      <c r="EG116" s="73"/>
      <c r="EH116" s="73"/>
      <c r="EI116" s="73"/>
      <c r="EJ116" s="73"/>
      <c r="EK116" s="73"/>
      <c r="EL116" s="73"/>
      <c r="EM116" s="73"/>
      <c r="EN116" s="73"/>
      <c r="EO116" s="73"/>
      <c r="EP116" s="73"/>
      <c r="EQ116" s="73"/>
      <c r="ER116" s="73"/>
      <c r="ES116" s="73"/>
      <c r="ET116" s="73"/>
      <c r="EU116" s="73"/>
      <c r="EV116" s="73"/>
      <c r="EW116" s="73"/>
      <c r="EX116" s="73"/>
      <c r="EY116" s="73"/>
      <c r="EZ116" s="73"/>
      <c r="FA116" s="73"/>
      <c r="FB116" s="73"/>
      <c r="FC116" s="73"/>
      <c r="FD116" s="73"/>
      <c r="FE116" s="73"/>
      <c r="FF116" s="73"/>
      <c r="FG116" s="73"/>
      <c r="FH116" s="73"/>
      <c r="FI116" s="73"/>
      <c r="FJ116" s="73"/>
      <c r="FK116" s="73"/>
      <c r="FL116" s="73"/>
      <c r="FM116" s="73"/>
      <c r="FN116" s="73"/>
      <c r="FO116" s="73"/>
      <c r="FP116" s="73"/>
      <c r="FQ116" s="73"/>
      <c r="FR116" s="73"/>
      <c r="FS116" s="73"/>
      <c r="FT116" s="73"/>
      <c r="FU116" s="73"/>
      <c r="FV116" s="73"/>
      <c r="FW116" s="73"/>
      <c r="FX116" s="73"/>
      <c r="FY116" s="73"/>
      <c r="FZ116" s="73"/>
      <c r="GA116" s="73"/>
      <c r="GB116" s="73"/>
      <c r="GC116" s="73"/>
      <c r="GD116" s="73"/>
      <c r="GE116" s="73"/>
      <c r="GF116" s="73"/>
      <c r="GG116" s="73"/>
      <c r="GH116" s="73"/>
      <c r="GI116" s="73"/>
      <c r="GJ116" s="73"/>
      <c r="GK116" s="73"/>
      <c r="GL116" s="73"/>
      <c r="GM116" s="73"/>
      <c r="GN116" s="73"/>
      <c r="GO116" s="73"/>
      <c r="GP116" s="73"/>
      <c r="GQ116" s="73"/>
      <c r="GR116" s="73"/>
      <c r="GS116" s="73"/>
      <c r="GT116" s="73"/>
      <c r="GU116" s="73"/>
      <c r="GV116" s="73"/>
      <c r="GW116" s="73"/>
      <c r="GX116" s="73"/>
      <c r="GY116" s="73"/>
      <c r="GZ116" s="73"/>
      <c r="HA116" s="73"/>
      <c r="HB116" s="73"/>
      <c r="HC116" s="73"/>
      <c r="HD116" s="73"/>
      <c r="HE116" s="73"/>
      <c r="HF116" s="73"/>
      <c r="HG116" s="73"/>
      <c r="HH116" s="73"/>
      <c r="HI116" s="73"/>
      <c r="HJ116" s="73"/>
      <c r="HK116" s="73"/>
      <c r="HL116" s="73"/>
      <c r="HM116" s="73"/>
      <c r="HN116" s="73"/>
      <c r="HO116" s="73"/>
      <c r="HP116" s="73"/>
      <c r="HQ116" s="73"/>
    </row>
    <row r="117" spans="1:225" ht="12.75">
      <c r="A117" s="206">
        <v>136</v>
      </c>
      <c r="B117" s="217" t="s">
        <v>517</v>
      </c>
      <c r="C117" s="217">
        <v>0.36</v>
      </c>
      <c r="D117" s="217">
        <v>0.36</v>
      </c>
      <c r="E117" s="217" t="s">
        <v>668</v>
      </c>
      <c r="F117" s="217" t="s">
        <v>5</v>
      </c>
      <c r="G117" s="217">
        <v>1994</v>
      </c>
      <c r="H117" s="217">
        <v>8</v>
      </c>
      <c r="I117" s="52"/>
      <c r="J117" s="53"/>
      <c r="K117" s="53"/>
      <c r="L117" s="53"/>
      <c r="M117" s="229" t="s">
        <v>632</v>
      </c>
      <c r="N117" s="54"/>
      <c r="O117" s="55"/>
      <c r="P117" s="50"/>
      <c r="Q117" s="51"/>
      <c r="R117" s="51"/>
      <c r="S117" s="51"/>
      <c r="T117" s="51"/>
      <c r="U117" s="51"/>
      <c r="V117" s="36"/>
      <c r="W117" s="36"/>
      <c r="X117" s="56"/>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c r="BM117" s="73"/>
      <c r="BN117" s="73"/>
      <c r="BO117" s="73"/>
      <c r="BP117" s="73"/>
      <c r="BQ117" s="73"/>
      <c r="BR117" s="73"/>
      <c r="BS117" s="73"/>
      <c r="BT117" s="73"/>
      <c r="BU117" s="73"/>
      <c r="BV117" s="73"/>
      <c r="BW117" s="73"/>
      <c r="BX117" s="73"/>
      <c r="BY117" s="73"/>
      <c r="BZ117" s="73"/>
      <c r="CA117" s="73"/>
      <c r="CB117" s="73"/>
      <c r="CC117" s="73"/>
      <c r="CD117" s="73"/>
      <c r="CE117" s="73"/>
      <c r="CF117" s="73"/>
      <c r="CG117" s="73"/>
      <c r="CH117" s="73"/>
      <c r="CI117" s="73"/>
      <c r="CJ117" s="73"/>
      <c r="CK117" s="73"/>
      <c r="CL117" s="73"/>
      <c r="CM117" s="73"/>
      <c r="CN117" s="73"/>
      <c r="CO117" s="73"/>
      <c r="CP117" s="73"/>
      <c r="CQ117" s="73"/>
      <c r="CR117" s="73"/>
      <c r="CS117" s="73"/>
      <c r="CT117" s="73"/>
      <c r="CU117" s="73"/>
      <c r="CV117" s="73"/>
      <c r="CW117" s="73"/>
      <c r="CX117" s="73"/>
      <c r="CY117" s="73"/>
      <c r="CZ117" s="73"/>
      <c r="DA117" s="73"/>
      <c r="DB117" s="73"/>
      <c r="DC117" s="73"/>
      <c r="DD117" s="73"/>
      <c r="DE117" s="73"/>
      <c r="DF117" s="73"/>
      <c r="DG117" s="73"/>
      <c r="DH117" s="73"/>
      <c r="DI117" s="73"/>
      <c r="DJ117" s="73"/>
      <c r="DK117" s="73"/>
      <c r="DL117" s="73"/>
      <c r="DM117" s="73"/>
      <c r="DN117" s="73"/>
      <c r="DO117" s="73"/>
      <c r="DP117" s="73"/>
      <c r="DQ117" s="73"/>
      <c r="DR117" s="73"/>
      <c r="DS117" s="73"/>
      <c r="DT117" s="73"/>
      <c r="DU117" s="73"/>
      <c r="DV117" s="73"/>
      <c r="DW117" s="73"/>
      <c r="DX117" s="73"/>
      <c r="DY117" s="73"/>
      <c r="DZ117" s="73"/>
      <c r="EA117" s="73"/>
      <c r="EB117" s="73"/>
      <c r="EC117" s="73"/>
      <c r="ED117" s="73"/>
      <c r="EE117" s="73"/>
      <c r="EF117" s="73"/>
      <c r="EG117" s="73"/>
      <c r="EH117" s="73"/>
      <c r="EI117" s="73"/>
      <c r="EJ117" s="73"/>
      <c r="EK117" s="73"/>
      <c r="EL117" s="73"/>
      <c r="EM117" s="73"/>
      <c r="EN117" s="73"/>
      <c r="EO117" s="73"/>
      <c r="EP117" s="73"/>
      <c r="EQ117" s="73"/>
      <c r="ER117" s="73"/>
      <c r="ES117" s="73"/>
      <c r="ET117" s="73"/>
      <c r="EU117" s="73"/>
      <c r="EV117" s="73"/>
      <c r="EW117" s="73"/>
      <c r="EX117" s="73"/>
      <c r="EY117" s="73"/>
      <c r="EZ117" s="73"/>
      <c r="FA117" s="73"/>
      <c r="FB117" s="73"/>
      <c r="FC117" s="73"/>
      <c r="FD117" s="73"/>
      <c r="FE117" s="73"/>
      <c r="FF117" s="73"/>
      <c r="FG117" s="73"/>
      <c r="FH117" s="73"/>
      <c r="FI117" s="73"/>
      <c r="FJ117" s="73"/>
      <c r="FK117" s="73"/>
      <c r="FL117" s="73"/>
      <c r="FM117" s="73"/>
      <c r="FN117" s="73"/>
      <c r="FO117" s="73"/>
      <c r="FP117" s="73"/>
      <c r="FQ117" s="73"/>
      <c r="FR117" s="73"/>
      <c r="FS117" s="73"/>
      <c r="FT117" s="73"/>
      <c r="FU117" s="73"/>
      <c r="FV117" s="73"/>
      <c r="FW117" s="73"/>
      <c r="FX117" s="73"/>
      <c r="FY117" s="73"/>
      <c r="FZ117" s="73"/>
      <c r="GA117" s="73"/>
      <c r="GB117" s="73"/>
      <c r="GC117" s="73"/>
      <c r="GD117" s="73"/>
      <c r="GE117" s="73"/>
      <c r="GF117" s="73"/>
      <c r="GG117" s="73"/>
      <c r="GH117" s="73"/>
      <c r="GI117" s="73"/>
      <c r="GJ117" s="73"/>
      <c r="GK117" s="73"/>
      <c r="GL117" s="73"/>
      <c r="GM117" s="73"/>
      <c r="GN117" s="73"/>
      <c r="GO117" s="73"/>
      <c r="GP117" s="73"/>
      <c r="GQ117" s="73"/>
      <c r="GR117" s="73"/>
      <c r="GS117" s="73"/>
      <c r="GT117" s="73"/>
      <c r="GU117" s="73"/>
      <c r="GV117" s="73"/>
      <c r="GW117" s="73"/>
      <c r="GX117" s="73"/>
      <c r="GY117" s="73"/>
      <c r="GZ117" s="73"/>
      <c r="HA117" s="73"/>
      <c r="HB117" s="73"/>
      <c r="HC117" s="73"/>
      <c r="HD117" s="73"/>
      <c r="HE117" s="73"/>
      <c r="HF117" s="73"/>
      <c r="HG117" s="73"/>
      <c r="HH117" s="73"/>
      <c r="HI117" s="73"/>
      <c r="HJ117" s="73"/>
      <c r="HK117" s="73"/>
      <c r="HL117" s="73"/>
      <c r="HM117" s="73"/>
      <c r="HN117" s="73"/>
      <c r="HO117" s="73"/>
      <c r="HP117" s="73"/>
      <c r="HQ117" s="73"/>
    </row>
    <row r="118" spans="1:225" s="239" customFormat="1" ht="12.75">
      <c r="A118" s="227">
        <v>136</v>
      </c>
      <c r="B118" s="228" t="s">
        <v>524</v>
      </c>
      <c r="C118" s="228">
        <v>2.47</v>
      </c>
      <c r="D118" s="228">
        <v>2.47</v>
      </c>
      <c r="E118" s="228" t="s">
        <v>669</v>
      </c>
      <c r="F118" s="228" t="s">
        <v>5</v>
      </c>
      <c r="G118" s="228"/>
      <c r="H118" s="228"/>
      <c r="I118" s="241"/>
      <c r="J118" s="240"/>
      <c r="K118" s="240"/>
      <c r="L118" s="240"/>
      <c r="M118" s="217"/>
      <c r="N118" s="243"/>
      <c r="O118" s="244"/>
      <c r="P118" s="245"/>
      <c r="Q118" s="246"/>
      <c r="R118" s="246"/>
      <c r="S118" s="246"/>
      <c r="T118" s="246"/>
      <c r="U118" s="246"/>
      <c r="V118" s="242"/>
      <c r="W118" s="242"/>
      <c r="X118" s="247"/>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73"/>
      <c r="BS118" s="73"/>
      <c r="BT118" s="73"/>
      <c r="BU118" s="73"/>
      <c r="BV118" s="73"/>
      <c r="BW118" s="73"/>
      <c r="BX118" s="73"/>
      <c r="BY118" s="73"/>
      <c r="BZ118" s="73"/>
      <c r="CA118" s="73"/>
      <c r="CB118" s="73"/>
      <c r="CC118" s="73"/>
      <c r="CD118" s="73"/>
      <c r="CE118" s="73"/>
      <c r="CF118" s="73"/>
      <c r="CG118" s="73"/>
      <c r="CH118" s="73"/>
      <c r="CI118" s="73"/>
      <c r="CJ118" s="73"/>
      <c r="CK118" s="73"/>
      <c r="CL118" s="73"/>
      <c r="CM118" s="73"/>
      <c r="CN118" s="73"/>
      <c r="CO118" s="73"/>
      <c r="CP118" s="73"/>
      <c r="CQ118" s="73"/>
      <c r="CR118" s="73"/>
      <c r="CS118" s="73"/>
      <c r="CT118" s="73"/>
      <c r="CU118" s="73"/>
      <c r="CV118" s="73"/>
      <c r="CW118" s="73"/>
      <c r="CX118" s="73"/>
      <c r="CY118" s="73"/>
      <c r="CZ118" s="73"/>
      <c r="DA118" s="73"/>
      <c r="DB118" s="73"/>
      <c r="DC118" s="73"/>
      <c r="DD118" s="73"/>
      <c r="DE118" s="73"/>
      <c r="DF118" s="73"/>
      <c r="DG118" s="73"/>
      <c r="DH118" s="73"/>
      <c r="DI118" s="73"/>
      <c r="DJ118" s="73"/>
      <c r="DK118" s="73"/>
      <c r="DL118" s="73"/>
      <c r="DM118" s="73"/>
      <c r="DN118" s="73"/>
      <c r="DO118" s="73"/>
      <c r="DP118" s="73"/>
      <c r="DQ118" s="73"/>
      <c r="DR118" s="73"/>
      <c r="DS118" s="73"/>
      <c r="DT118" s="73"/>
      <c r="DU118" s="73"/>
      <c r="DV118" s="73"/>
      <c r="DW118" s="73"/>
      <c r="DX118" s="73"/>
      <c r="DY118" s="73"/>
      <c r="DZ118" s="73"/>
      <c r="EA118" s="73"/>
      <c r="EB118" s="73"/>
      <c r="EC118" s="73"/>
      <c r="ED118" s="73"/>
      <c r="EE118" s="73"/>
      <c r="EF118" s="73"/>
      <c r="EG118" s="73"/>
      <c r="EH118" s="73"/>
      <c r="EI118" s="73"/>
      <c r="EJ118" s="73"/>
      <c r="EK118" s="73"/>
      <c r="EL118" s="73"/>
      <c r="EM118" s="73"/>
      <c r="EN118" s="73"/>
      <c r="EO118" s="73"/>
      <c r="EP118" s="73"/>
      <c r="EQ118" s="73"/>
      <c r="ER118" s="73"/>
      <c r="ES118" s="73"/>
      <c r="ET118" s="73"/>
      <c r="EU118" s="73"/>
      <c r="EV118" s="73"/>
      <c r="EW118" s="73"/>
      <c r="EX118" s="73"/>
      <c r="EY118" s="73"/>
      <c r="EZ118" s="73"/>
      <c r="FA118" s="73"/>
      <c r="FB118" s="73"/>
      <c r="FC118" s="73"/>
      <c r="FD118" s="73"/>
      <c r="FE118" s="73"/>
      <c r="FF118" s="73"/>
      <c r="FG118" s="73"/>
      <c r="FH118" s="73"/>
      <c r="FI118" s="73"/>
      <c r="FJ118" s="73"/>
      <c r="FK118" s="73"/>
      <c r="FL118" s="73"/>
      <c r="FM118" s="73"/>
      <c r="FN118" s="73"/>
      <c r="FO118" s="73"/>
      <c r="FP118" s="73"/>
      <c r="FQ118" s="73"/>
      <c r="FR118" s="73"/>
      <c r="FS118" s="73"/>
      <c r="FT118" s="73"/>
      <c r="FU118" s="73"/>
      <c r="FV118" s="73"/>
      <c r="FW118" s="73"/>
      <c r="FX118" s="73"/>
      <c r="FY118" s="73"/>
      <c r="FZ118" s="73"/>
      <c r="GA118" s="73"/>
      <c r="GB118" s="73"/>
      <c r="GC118" s="73"/>
      <c r="GD118" s="73"/>
      <c r="GE118" s="73"/>
      <c r="GF118" s="73"/>
      <c r="GG118" s="73"/>
      <c r="GH118" s="73"/>
      <c r="GI118" s="73"/>
      <c r="GJ118" s="73"/>
      <c r="GK118" s="73"/>
      <c r="GL118" s="73"/>
      <c r="GM118" s="73"/>
      <c r="GN118" s="73"/>
      <c r="GO118" s="73"/>
      <c r="GP118" s="73"/>
      <c r="GQ118" s="73"/>
      <c r="GR118" s="73"/>
      <c r="GS118" s="73"/>
      <c r="GT118" s="73"/>
      <c r="GU118" s="73"/>
      <c r="GV118" s="73"/>
      <c r="GW118" s="73"/>
      <c r="GX118" s="73"/>
      <c r="GY118" s="73"/>
      <c r="GZ118" s="73"/>
      <c r="HA118" s="73"/>
      <c r="HB118" s="73"/>
      <c r="HC118" s="73"/>
      <c r="HD118" s="73"/>
      <c r="HE118" s="73"/>
      <c r="HF118" s="73"/>
      <c r="HG118" s="73"/>
      <c r="HH118" s="73"/>
      <c r="HI118" s="73"/>
      <c r="HJ118" s="73"/>
      <c r="HK118" s="73"/>
      <c r="HL118" s="73"/>
      <c r="HM118" s="73"/>
      <c r="HN118" s="73"/>
      <c r="HO118" s="73"/>
      <c r="HP118" s="73"/>
      <c r="HQ118" s="73"/>
    </row>
    <row r="119" spans="1:225" s="239" customFormat="1" ht="12.75">
      <c r="A119" s="227">
        <v>136</v>
      </c>
      <c r="B119" s="228" t="s">
        <v>525</v>
      </c>
      <c r="C119" s="228">
        <v>0.77</v>
      </c>
      <c r="D119" s="228">
        <v>0.77</v>
      </c>
      <c r="E119" s="228"/>
      <c r="F119" s="228" t="s">
        <v>5</v>
      </c>
      <c r="G119" s="228"/>
      <c r="H119" s="228"/>
      <c r="I119" s="241"/>
      <c r="J119" s="240"/>
      <c r="K119" s="240"/>
      <c r="L119" s="240"/>
      <c r="M119" s="217"/>
      <c r="N119" s="243"/>
      <c r="O119" s="244"/>
      <c r="P119" s="245"/>
      <c r="Q119" s="246"/>
      <c r="R119" s="246"/>
      <c r="S119" s="246"/>
      <c r="T119" s="246"/>
      <c r="U119" s="246"/>
      <c r="V119" s="242"/>
      <c r="W119" s="242"/>
      <c r="X119" s="247"/>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c r="BT119" s="73"/>
      <c r="BU119" s="73"/>
      <c r="BV119" s="73"/>
      <c r="BW119" s="73"/>
      <c r="BX119" s="73"/>
      <c r="BY119" s="73"/>
      <c r="BZ119" s="73"/>
      <c r="CA119" s="73"/>
      <c r="CB119" s="73"/>
      <c r="CC119" s="73"/>
      <c r="CD119" s="73"/>
      <c r="CE119" s="73"/>
      <c r="CF119" s="73"/>
      <c r="CG119" s="73"/>
      <c r="CH119" s="73"/>
      <c r="CI119" s="73"/>
      <c r="CJ119" s="73"/>
      <c r="CK119" s="73"/>
      <c r="CL119" s="73"/>
      <c r="CM119" s="73"/>
      <c r="CN119" s="73"/>
      <c r="CO119" s="73"/>
      <c r="CP119" s="73"/>
      <c r="CQ119" s="73"/>
      <c r="CR119" s="73"/>
      <c r="CS119" s="73"/>
      <c r="CT119" s="73"/>
      <c r="CU119" s="73"/>
      <c r="CV119" s="73"/>
      <c r="CW119" s="73"/>
      <c r="CX119" s="73"/>
      <c r="CY119" s="73"/>
      <c r="CZ119" s="73"/>
      <c r="DA119" s="73"/>
      <c r="DB119" s="73"/>
      <c r="DC119" s="73"/>
      <c r="DD119" s="73"/>
      <c r="DE119" s="73"/>
      <c r="DF119" s="73"/>
      <c r="DG119" s="73"/>
      <c r="DH119" s="73"/>
      <c r="DI119" s="73"/>
      <c r="DJ119" s="73"/>
      <c r="DK119" s="73"/>
      <c r="DL119" s="73"/>
      <c r="DM119" s="73"/>
      <c r="DN119" s="73"/>
      <c r="DO119" s="73"/>
      <c r="DP119" s="73"/>
      <c r="DQ119" s="73"/>
      <c r="DR119" s="73"/>
      <c r="DS119" s="73"/>
      <c r="DT119" s="73"/>
      <c r="DU119" s="73"/>
      <c r="DV119" s="73"/>
      <c r="DW119" s="73"/>
      <c r="DX119" s="73"/>
      <c r="DY119" s="73"/>
      <c r="DZ119" s="73"/>
      <c r="EA119" s="73"/>
      <c r="EB119" s="73"/>
      <c r="EC119" s="73"/>
      <c r="ED119" s="73"/>
      <c r="EE119" s="73"/>
      <c r="EF119" s="73"/>
      <c r="EG119" s="73"/>
      <c r="EH119" s="73"/>
      <c r="EI119" s="73"/>
      <c r="EJ119" s="73"/>
      <c r="EK119" s="73"/>
      <c r="EL119" s="73"/>
      <c r="EM119" s="73"/>
      <c r="EN119" s="73"/>
      <c r="EO119" s="73"/>
      <c r="EP119" s="73"/>
      <c r="EQ119" s="73"/>
      <c r="ER119" s="73"/>
      <c r="ES119" s="73"/>
      <c r="ET119" s="73"/>
      <c r="EU119" s="73"/>
      <c r="EV119" s="73"/>
      <c r="EW119" s="73"/>
      <c r="EX119" s="73"/>
      <c r="EY119" s="73"/>
      <c r="EZ119" s="73"/>
      <c r="FA119" s="73"/>
      <c r="FB119" s="73"/>
      <c r="FC119" s="73"/>
      <c r="FD119" s="73"/>
      <c r="FE119" s="73"/>
      <c r="FF119" s="73"/>
      <c r="FG119" s="73"/>
      <c r="FH119" s="73"/>
      <c r="FI119" s="73"/>
      <c r="FJ119" s="73"/>
      <c r="FK119" s="73"/>
      <c r="FL119" s="73"/>
      <c r="FM119" s="73"/>
      <c r="FN119" s="73"/>
      <c r="FO119" s="73"/>
      <c r="FP119" s="73"/>
      <c r="FQ119" s="73"/>
      <c r="FR119" s="73"/>
      <c r="FS119" s="73"/>
      <c r="FT119" s="73"/>
      <c r="FU119" s="73"/>
      <c r="FV119" s="73"/>
      <c r="FW119" s="73"/>
      <c r="FX119" s="73"/>
      <c r="FY119" s="73"/>
      <c r="FZ119" s="73"/>
      <c r="GA119" s="73"/>
      <c r="GB119" s="73"/>
      <c r="GC119" s="73"/>
      <c r="GD119" s="73"/>
      <c r="GE119" s="73"/>
      <c r="GF119" s="73"/>
      <c r="GG119" s="73"/>
      <c r="GH119" s="73"/>
      <c r="GI119" s="73"/>
      <c r="GJ119" s="73"/>
      <c r="GK119" s="73"/>
      <c r="GL119" s="73"/>
      <c r="GM119" s="73"/>
      <c r="GN119" s="73"/>
      <c r="GO119" s="73"/>
      <c r="GP119" s="73"/>
      <c r="GQ119" s="73"/>
      <c r="GR119" s="73"/>
      <c r="GS119" s="73"/>
      <c r="GT119" s="73"/>
      <c r="GU119" s="73"/>
      <c r="GV119" s="73"/>
      <c r="GW119" s="73"/>
      <c r="GX119" s="73"/>
      <c r="GY119" s="73"/>
      <c r="GZ119" s="73"/>
      <c r="HA119" s="73"/>
      <c r="HB119" s="73"/>
      <c r="HC119" s="73"/>
      <c r="HD119" s="73"/>
      <c r="HE119" s="73"/>
      <c r="HF119" s="73"/>
      <c r="HG119" s="73"/>
      <c r="HH119" s="73"/>
      <c r="HI119" s="73"/>
      <c r="HJ119" s="73"/>
      <c r="HK119" s="73"/>
      <c r="HL119" s="73"/>
      <c r="HM119" s="73"/>
      <c r="HN119" s="73"/>
      <c r="HO119" s="73"/>
      <c r="HP119" s="73"/>
      <c r="HQ119" s="73"/>
    </row>
    <row r="120" spans="1:225" ht="12.75">
      <c r="A120" s="206">
        <v>138</v>
      </c>
      <c r="B120" s="217" t="s">
        <v>519</v>
      </c>
      <c r="C120" s="217">
        <v>0.5</v>
      </c>
      <c r="D120" s="217">
        <v>0.5</v>
      </c>
      <c r="E120" s="229" t="s">
        <v>544</v>
      </c>
      <c r="F120" s="217" t="s">
        <v>5</v>
      </c>
      <c r="G120" s="217">
        <v>1978</v>
      </c>
      <c r="H120" s="217">
        <v>8</v>
      </c>
      <c r="I120" s="59"/>
      <c r="J120" s="57"/>
      <c r="K120" s="57"/>
      <c r="L120" s="57"/>
      <c r="M120" s="217" t="s">
        <v>633</v>
      </c>
      <c r="N120" s="60"/>
      <c r="O120" s="61"/>
      <c r="P120" s="75"/>
      <c r="Q120" s="164"/>
      <c r="R120" s="164"/>
      <c r="S120" s="164"/>
      <c r="T120" s="164"/>
      <c r="U120" s="164"/>
      <c r="V120" s="37"/>
      <c r="W120" s="37"/>
      <c r="X120" s="62"/>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c r="CZ120" s="73"/>
      <c r="DA120" s="73"/>
      <c r="DB120" s="73"/>
      <c r="DC120" s="73"/>
      <c r="DD120" s="73"/>
      <c r="DE120" s="73"/>
      <c r="DF120" s="73"/>
      <c r="DG120" s="73"/>
      <c r="DH120" s="73"/>
      <c r="DI120" s="73"/>
      <c r="DJ120" s="73"/>
      <c r="DK120" s="73"/>
      <c r="DL120" s="73"/>
      <c r="DM120" s="73"/>
      <c r="DN120" s="73"/>
      <c r="DO120" s="73"/>
      <c r="DP120" s="73"/>
      <c r="DQ120" s="73"/>
      <c r="DR120" s="73"/>
      <c r="DS120" s="73"/>
      <c r="DT120" s="73"/>
      <c r="DU120" s="73"/>
      <c r="DV120" s="73"/>
      <c r="DW120" s="73"/>
      <c r="DX120" s="73"/>
      <c r="DY120" s="73"/>
      <c r="DZ120" s="73"/>
      <c r="EA120" s="73"/>
      <c r="EB120" s="73"/>
      <c r="EC120" s="73"/>
      <c r="ED120" s="73"/>
      <c r="EE120" s="73"/>
      <c r="EF120" s="73"/>
      <c r="EG120" s="73"/>
      <c r="EH120" s="73"/>
      <c r="EI120" s="73"/>
      <c r="EJ120" s="73"/>
      <c r="EK120" s="73"/>
      <c r="EL120" s="73"/>
      <c r="EM120" s="73"/>
      <c r="EN120" s="73"/>
      <c r="EO120" s="73"/>
      <c r="EP120" s="73"/>
      <c r="EQ120" s="73"/>
      <c r="ER120" s="73"/>
      <c r="ES120" s="73"/>
      <c r="ET120" s="73"/>
      <c r="EU120" s="73"/>
      <c r="EV120" s="73"/>
      <c r="EW120" s="73"/>
      <c r="EX120" s="73"/>
      <c r="EY120" s="73"/>
      <c r="EZ120" s="73"/>
      <c r="FA120" s="73"/>
      <c r="FB120" s="73"/>
      <c r="FC120" s="73"/>
      <c r="FD120" s="73"/>
      <c r="FE120" s="73"/>
      <c r="FF120" s="73"/>
      <c r="FG120" s="73"/>
      <c r="FH120" s="73"/>
      <c r="FI120" s="73"/>
      <c r="FJ120" s="73"/>
      <c r="FK120" s="73"/>
      <c r="FL120" s="73"/>
      <c r="FM120" s="73"/>
      <c r="FN120" s="73"/>
      <c r="FO120" s="73"/>
      <c r="FP120" s="73"/>
      <c r="FQ120" s="73"/>
      <c r="FR120" s="73"/>
      <c r="FS120" s="73"/>
      <c r="FT120" s="73"/>
      <c r="FU120" s="73"/>
      <c r="FV120" s="73"/>
      <c r="FW120" s="73"/>
      <c r="FX120" s="73"/>
      <c r="FY120" s="73"/>
      <c r="FZ120" s="73"/>
      <c r="GA120" s="73"/>
      <c r="GB120" s="73"/>
      <c r="GC120" s="73"/>
      <c r="GD120" s="73"/>
      <c r="GE120" s="73"/>
      <c r="GF120" s="73"/>
      <c r="GG120" s="73"/>
      <c r="GH120" s="73"/>
      <c r="GI120" s="73"/>
      <c r="GJ120" s="73"/>
      <c r="GK120" s="73"/>
      <c r="GL120" s="73"/>
      <c r="GM120" s="73"/>
      <c r="GN120" s="73"/>
      <c r="GO120" s="73"/>
      <c r="GP120" s="73"/>
      <c r="GQ120" s="73"/>
      <c r="GR120" s="73"/>
      <c r="GS120" s="73"/>
      <c r="GT120" s="73"/>
      <c r="GU120" s="73"/>
      <c r="GV120" s="73"/>
      <c r="GW120" s="73"/>
      <c r="GX120" s="73"/>
      <c r="GY120" s="73"/>
      <c r="GZ120" s="73"/>
      <c r="HA120" s="73"/>
      <c r="HB120" s="73"/>
      <c r="HC120" s="73"/>
      <c r="HD120" s="73"/>
      <c r="HE120" s="73"/>
      <c r="HF120" s="73"/>
      <c r="HG120" s="73"/>
      <c r="HH120" s="73"/>
      <c r="HI120" s="73"/>
      <c r="HJ120" s="73"/>
      <c r="HK120" s="73"/>
      <c r="HL120" s="73"/>
      <c r="HM120" s="73"/>
      <c r="HN120" s="73"/>
      <c r="HO120" s="73"/>
      <c r="HP120" s="73"/>
      <c r="HQ120" s="73"/>
    </row>
    <row r="121" spans="1:225" ht="12.75">
      <c r="A121" s="206">
        <v>138</v>
      </c>
      <c r="B121" s="217" t="s">
        <v>518</v>
      </c>
      <c r="C121" s="217">
        <v>0.24</v>
      </c>
      <c r="D121" s="217">
        <v>0.24</v>
      </c>
      <c r="E121" s="217" t="s">
        <v>580</v>
      </c>
      <c r="F121" s="217" t="s">
        <v>5</v>
      </c>
      <c r="G121" s="217">
        <v>1990</v>
      </c>
      <c r="H121" s="217">
        <v>8</v>
      </c>
      <c r="I121" s="59"/>
      <c r="J121" s="57"/>
      <c r="K121" s="57"/>
      <c r="L121" s="57"/>
      <c r="M121" s="217" t="s">
        <v>634</v>
      </c>
      <c r="N121" s="60"/>
      <c r="O121" s="61"/>
      <c r="P121" s="75"/>
      <c r="Q121" s="164"/>
      <c r="R121" s="164"/>
      <c r="S121" s="164"/>
      <c r="T121" s="164"/>
      <c r="U121" s="164"/>
      <c r="V121" s="37"/>
      <c r="W121" s="37"/>
      <c r="X121" s="62"/>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c r="BE121" s="73"/>
      <c r="BF121" s="73"/>
      <c r="BG121" s="73"/>
      <c r="BH121" s="73"/>
      <c r="BI121" s="73"/>
      <c r="BJ121" s="73"/>
      <c r="BK121" s="73"/>
      <c r="BL121" s="73"/>
      <c r="BM121" s="73"/>
      <c r="BN121" s="73"/>
      <c r="BO121" s="73"/>
      <c r="BP121" s="73"/>
      <c r="BQ121" s="73"/>
      <c r="BR121" s="73"/>
      <c r="BS121" s="73"/>
      <c r="BT121" s="73"/>
      <c r="BU121" s="73"/>
      <c r="BV121" s="73"/>
      <c r="BW121" s="73"/>
      <c r="BX121" s="73"/>
      <c r="BY121" s="73"/>
      <c r="BZ121" s="73"/>
      <c r="CA121" s="73"/>
      <c r="CB121" s="73"/>
      <c r="CC121" s="73"/>
      <c r="CD121" s="73"/>
      <c r="CE121" s="73"/>
      <c r="CF121" s="73"/>
      <c r="CG121" s="73"/>
      <c r="CH121" s="73"/>
      <c r="CI121" s="73"/>
      <c r="CJ121" s="73"/>
      <c r="CK121" s="73"/>
      <c r="CL121" s="73"/>
      <c r="CM121" s="73"/>
      <c r="CN121" s="73"/>
      <c r="CO121" s="73"/>
      <c r="CP121" s="73"/>
      <c r="CQ121" s="73"/>
      <c r="CR121" s="73"/>
      <c r="CS121" s="73"/>
      <c r="CT121" s="73"/>
      <c r="CU121" s="73"/>
      <c r="CV121" s="73"/>
      <c r="CW121" s="73"/>
      <c r="CX121" s="73"/>
      <c r="CY121" s="73"/>
      <c r="CZ121" s="73"/>
      <c r="DA121" s="73"/>
      <c r="DB121" s="73"/>
      <c r="DC121" s="73"/>
      <c r="DD121" s="73"/>
      <c r="DE121" s="73"/>
      <c r="DF121" s="73"/>
      <c r="DG121" s="73"/>
      <c r="DH121" s="73"/>
      <c r="DI121" s="73"/>
      <c r="DJ121" s="73"/>
      <c r="DK121" s="73"/>
      <c r="DL121" s="73"/>
      <c r="DM121" s="73"/>
      <c r="DN121" s="73"/>
      <c r="DO121" s="73"/>
      <c r="DP121" s="73"/>
      <c r="DQ121" s="73"/>
      <c r="DR121" s="73"/>
      <c r="DS121" s="73"/>
      <c r="DT121" s="73"/>
      <c r="DU121" s="73"/>
      <c r="DV121" s="73"/>
      <c r="DW121" s="73"/>
      <c r="DX121" s="73"/>
      <c r="DY121" s="73"/>
      <c r="DZ121" s="73"/>
      <c r="EA121" s="73"/>
      <c r="EB121" s="73"/>
      <c r="EC121" s="73"/>
      <c r="ED121" s="73"/>
      <c r="EE121" s="73"/>
      <c r="EF121" s="73"/>
      <c r="EG121" s="73"/>
      <c r="EH121" s="73"/>
      <c r="EI121" s="73"/>
      <c r="EJ121" s="73"/>
      <c r="EK121" s="73"/>
      <c r="EL121" s="73"/>
      <c r="EM121" s="73"/>
      <c r="EN121" s="73"/>
      <c r="EO121" s="73"/>
      <c r="EP121" s="73"/>
      <c r="EQ121" s="73"/>
      <c r="ER121" s="73"/>
      <c r="ES121" s="73"/>
      <c r="ET121" s="73"/>
      <c r="EU121" s="73"/>
      <c r="EV121" s="73"/>
      <c r="EW121" s="73"/>
      <c r="EX121" s="73"/>
      <c r="EY121" s="73"/>
      <c r="EZ121" s="73"/>
      <c r="FA121" s="73"/>
      <c r="FB121" s="73"/>
      <c r="FC121" s="73"/>
      <c r="FD121" s="73"/>
      <c r="FE121" s="73"/>
      <c r="FF121" s="73"/>
      <c r="FG121" s="73"/>
      <c r="FH121" s="73"/>
      <c r="FI121" s="73"/>
      <c r="FJ121" s="73"/>
      <c r="FK121" s="73"/>
      <c r="FL121" s="73"/>
      <c r="FM121" s="73"/>
      <c r="FN121" s="73"/>
      <c r="FO121" s="73"/>
      <c r="FP121" s="73"/>
      <c r="FQ121" s="73"/>
      <c r="FR121" s="73"/>
      <c r="FS121" s="73"/>
      <c r="FT121" s="73"/>
      <c r="FU121" s="73"/>
      <c r="FV121" s="73"/>
      <c r="FW121" s="73"/>
      <c r="FX121" s="73"/>
      <c r="FY121" s="73"/>
      <c r="FZ121" s="73"/>
      <c r="GA121" s="73"/>
      <c r="GB121" s="73"/>
      <c r="GC121" s="73"/>
      <c r="GD121" s="73"/>
      <c r="GE121" s="73"/>
      <c r="GF121" s="73"/>
      <c r="GG121" s="73"/>
      <c r="GH121" s="73"/>
      <c r="GI121" s="73"/>
      <c r="GJ121" s="73"/>
      <c r="GK121" s="73"/>
      <c r="GL121" s="73"/>
      <c r="GM121" s="73"/>
      <c r="GN121" s="73"/>
      <c r="GO121" s="73"/>
      <c r="GP121" s="73"/>
      <c r="GQ121" s="73"/>
      <c r="GR121" s="73"/>
      <c r="GS121" s="73"/>
      <c r="GT121" s="73"/>
      <c r="GU121" s="73"/>
      <c r="GV121" s="73"/>
      <c r="GW121" s="73"/>
      <c r="GX121" s="73"/>
      <c r="GY121" s="73"/>
      <c r="GZ121" s="73"/>
      <c r="HA121" s="73"/>
      <c r="HB121" s="73"/>
      <c r="HC121" s="73"/>
      <c r="HD121" s="73"/>
      <c r="HE121" s="73"/>
      <c r="HF121" s="73"/>
      <c r="HG121" s="73"/>
      <c r="HH121" s="73"/>
      <c r="HI121" s="73"/>
      <c r="HJ121" s="73"/>
      <c r="HK121" s="73"/>
      <c r="HL121" s="73"/>
      <c r="HM121" s="73"/>
      <c r="HN121" s="73"/>
      <c r="HO121" s="73"/>
      <c r="HP121" s="73"/>
      <c r="HQ121" s="73"/>
    </row>
    <row r="122" spans="1:225" ht="12.75">
      <c r="A122" s="206">
        <v>138</v>
      </c>
      <c r="B122" s="217" t="s">
        <v>516</v>
      </c>
      <c r="C122" s="217">
        <v>0.33</v>
      </c>
      <c r="D122" s="217">
        <v>0.33</v>
      </c>
      <c r="E122" s="229" t="s">
        <v>544</v>
      </c>
      <c r="F122" s="217" t="s">
        <v>5</v>
      </c>
      <c r="G122" s="217">
        <v>1978</v>
      </c>
      <c r="H122" s="217">
        <v>2</v>
      </c>
      <c r="I122" s="59"/>
      <c r="J122" s="57"/>
      <c r="K122" s="57"/>
      <c r="L122" s="57"/>
      <c r="M122" s="217" t="s">
        <v>633</v>
      </c>
      <c r="N122" s="60"/>
      <c r="O122" s="61"/>
      <c r="P122" s="75"/>
      <c r="Q122" s="164"/>
      <c r="R122" s="164"/>
      <c r="S122" s="164"/>
      <c r="T122" s="164"/>
      <c r="U122" s="164"/>
      <c r="V122" s="37"/>
      <c r="W122" s="37"/>
      <c r="X122" s="62"/>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c r="BY122" s="73"/>
      <c r="BZ122" s="73"/>
      <c r="CA122" s="73"/>
      <c r="CB122" s="73"/>
      <c r="CC122" s="73"/>
      <c r="CD122" s="73"/>
      <c r="CE122" s="73"/>
      <c r="CF122" s="73"/>
      <c r="CG122" s="73"/>
      <c r="CH122" s="73"/>
      <c r="CI122" s="73"/>
      <c r="CJ122" s="73"/>
      <c r="CK122" s="73"/>
      <c r="CL122" s="73"/>
      <c r="CM122" s="73"/>
      <c r="CN122" s="73"/>
      <c r="CO122" s="73"/>
      <c r="CP122" s="73"/>
      <c r="CQ122" s="73"/>
      <c r="CR122" s="73"/>
      <c r="CS122" s="73"/>
      <c r="CT122" s="73"/>
      <c r="CU122" s="73"/>
      <c r="CV122" s="73"/>
      <c r="CW122" s="73"/>
      <c r="CX122" s="73"/>
      <c r="CY122" s="73"/>
      <c r="CZ122" s="73"/>
      <c r="DA122" s="73"/>
      <c r="DB122" s="73"/>
      <c r="DC122" s="73"/>
      <c r="DD122" s="73"/>
      <c r="DE122" s="73"/>
      <c r="DF122" s="73"/>
      <c r="DG122" s="73"/>
      <c r="DH122" s="73"/>
      <c r="DI122" s="73"/>
      <c r="DJ122" s="73"/>
      <c r="DK122" s="73"/>
      <c r="DL122" s="73"/>
      <c r="DM122" s="73"/>
      <c r="DN122" s="73"/>
      <c r="DO122" s="73"/>
      <c r="DP122" s="73"/>
      <c r="DQ122" s="73"/>
      <c r="DR122" s="73"/>
      <c r="DS122" s="73"/>
      <c r="DT122" s="73"/>
      <c r="DU122" s="73"/>
      <c r="DV122" s="73"/>
      <c r="DW122" s="73"/>
      <c r="DX122" s="73"/>
      <c r="DY122" s="73"/>
      <c r="DZ122" s="73"/>
      <c r="EA122" s="73"/>
      <c r="EB122" s="73"/>
      <c r="EC122" s="73"/>
      <c r="ED122" s="73"/>
      <c r="EE122" s="73"/>
      <c r="EF122" s="73"/>
      <c r="EG122" s="73"/>
      <c r="EH122" s="73"/>
      <c r="EI122" s="73"/>
      <c r="EJ122" s="73"/>
      <c r="EK122" s="73"/>
      <c r="EL122" s="73"/>
      <c r="EM122" s="73"/>
      <c r="EN122" s="73"/>
      <c r="EO122" s="73"/>
      <c r="EP122" s="73"/>
      <c r="EQ122" s="73"/>
      <c r="ER122" s="73"/>
      <c r="ES122" s="73"/>
      <c r="ET122" s="73"/>
      <c r="EU122" s="73"/>
      <c r="EV122" s="73"/>
      <c r="EW122" s="73"/>
      <c r="EX122" s="73"/>
      <c r="EY122" s="73"/>
      <c r="EZ122" s="73"/>
      <c r="FA122" s="73"/>
      <c r="FB122" s="73"/>
      <c r="FC122" s="73"/>
      <c r="FD122" s="73"/>
      <c r="FE122" s="73"/>
      <c r="FF122" s="73"/>
      <c r="FG122" s="73"/>
      <c r="FH122" s="73"/>
      <c r="FI122" s="73"/>
      <c r="FJ122" s="73"/>
      <c r="FK122" s="73"/>
      <c r="FL122" s="73"/>
      <c r="FM122" s="73"/>
      <c r="FN122" s="73"/>
      <c r="FO122" s="73"/>
      <c r="FP122" s="73"/>
      <c r="FQ122" s="73"/>
      <c r="FR122" s="73"/>
      <c r="FS122" s="73"/>
      <c r="FT122" s="73"/>
      <c r="FU122" s="73"/>
      <c r="FV122" s="73"/>
      <c r="FW122" s="73"/>
      <c r="FX122" s="73"/>
      <c r="FY122" s="73"/>
      <c r="FZ122" s="73"/>
      <c r="GA122" s="73"/>
      <c r="GB122" s="73"/>
      <c r="GC122" s="73"/>
      <c r="GD122" s="73"/>
      <c r="GE122" s="73"/>
      <c r="GF122" s="73"/>
      <c r="GG122" s="73"/>
      <c r="GH122" s="73"/>
      <c r="GI122" s="73"/>
      <c r="GJ122" s="73"/>
      <c r="GK122" s="73"/>
      <c r="GL122" s="73"/>
      <c r="GM122" s="73"/>
      <c r="GN122" s="73"/>
      <c r="GO122" s="73"/>
      <c r="GP122" s="73"/>
      <c r="GQ122" s="73"/>
      <c r="GR122" s="73"/>
      <c r="GS122" s="73"/>
      <c r="GT122" s="73"/>
      <c r="GU122" s="73"/>
      <c r="GV122" s="73"/>
      <c r="GW122" s="73"/>
      <c r="GX122" s="73"/>
      <c r="GY122" s="73"/>
      <c r="GZ122" s="73"/>
      <c r="HA122" s="73"/>
      <c r="HB122" s="73"/>
      <c r="HC122" s="73"/>
      <c r="HD122" s="73"/>
      <c r="HE122" s="73"/>
      <c r="HF122" s="73"/>
      <c r="HG122" s="73"/>
      <c r="HH122" s="73"/>
      <c r="HI122" s="73"/>
      <c r="HJ122" s="73"/>
      <c r="HK122" s="73"/>
      <c r="HL122" s="73"/>
      <c r="HM122" s="73"/>
      <c r="HN122" s="73"/>
      <c r="HO122" s="73"/>
      <c r="HP122" s="73"/>
      <c r="HQ122" s="73"/>
    </row>
    <row r="123" spans="1:225" ht="12.75">
      <c r="A123" s="206">
        <v>138</v>
      </c>
      <c r="B123" s="217" t="s">
        <v>4</v>
      </c>
      <c r="C123" s="217">
        <v>0.53</v>
      </c>
      <c r="D123" s="217">
        <v>0.53</v>
      </c>
      <c r="E123" s="229" t="s">
        <v>544</v>
      </c>
      <c r="F123" s="217" t="s">
        <v>5</v>
      </c>
      <c r="G123" s="217">
        <v>1983</v>
      </c>
      <c r="H123" s="217">
        <v>8</v>
      </c>
      <c r="I123" s="59"/>
      <c r="J123" s="57"/>
      <c r="K123" s="57"/>
      <c r="L123" s="57"/>
      <c r="M123" s="217" t="s">
        <v>633</v>
      </c>
      <c r="N123" s="60"/>
      <c r="O123" s="61"/>
      <c r="P123" s="75"/>
      <c r="Q123" s="170"/>
      <c r="R123" s="170"/>
      <c r="S123" s="170"/>
      <c r="T123" s="170"/>
      <c r="U123" s="170"/>
      <c r="V123" s="37"/>
      <c r="W123" s="37"/>
      <c r="X123" s="62"/>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c r="BE123" s="73"/>
      <c r="BF123" s="73"/>
      <c r="BG123" s="73"/>
      <c r="BH123" s="73"/>
      <c r="BI123" s="73"/>
      <c r="BJ123" s="73"/>
      <c r="BK123" s="73"/>
      <c r="BL123" s="73"/>
      <c r="BM123" s="73"/>
      <c r="BN123" s="73"/>
      <c r="BO123" s="73"/>
      <c r="BP123" s="73"/>
      <c r="BQ123" s="73"/>
      <c r="BR123" s="73"/>
      <c r="BS123" s="73"/>
      <c r="BT123" s="73"/>
      <c r="BU123" s="73"/>
      <c r="BV123" s="73"/>
      <c r="BW123" s="73"/>
      <c r="BX123" s="73"/>
      <c r="BY123" s="73"/>
      <c r="BZ123" s="73"/>
      <c r="CA123" s="73"/>
      <c r="CB123" s="73"/>
      <c r="CC123" s="73"/>
      <c r="CD123" s="73"/>
      <c r="CE123" s="73"/>
      <c r="CF123" s="73"/>
      <c r="CG123" s="73"/>
      <c r="CH123" s="73"/>
      <c r="CI123" s="73"/>
      <c r="CJ123" s="73"/>
      <c r="CK123" s="73"/>
      <c r="CL123" s="73"/>
      <c r="CM123" s="73"/>
      <c r="CN123" s="73"/>
      <c r="CO123" s="73"/>
      <c r="CP123" s="73"/>
      <c r="CQ123" s="73"/>
      <c r="CR123" s="73"/>
      <c r="CS123" s="73"/>
      <c r="CT123" s="73"/>
      <c r="CU123" s="73"/>
      <c r="CV123" s="73"/>
      <c r="CW123" s="73"/>
      <c r="CX123" s="73"/>
      <c r="CY123" s="73"/>
      <c r="CZ123" s="73"/>
      <c r="DA123" s="73"/>
      <c r="DB123" s="73"/>
      <c r="DC123" s="73"/>
      <c r="DD123" s="73"/>
      <c r="DE123" s="73"/>
      <c r="DF123" s="73"/>
      <c r="DG123" s="73"/>
      <c r="DH123" s="73"/>
      <c r="DI123" s="73"/>
      <c r="DJ123" s="73"/>
      <c r="DK123" s="73"/>
      <c r="DL123" s="73"/>
      <c r="DM123" s="73"/>
      <c r="DN123" s="73"/>
      <c r="DO123" s="73"/>
      <c r="DP123" s="73"/>
      <c r="DQ123" s="73"/>
      <c r="DR123" s="73"/>
      <c r="DS123" s="73"/>
      <c r="DT123" s="73"/>
      <c r="DU123" s="73"/>
      <c r="DV123" s="73"/>
      <c r="DW123" s="73"/>
      <c r="DX123" s="73"/>
      <c r="DY123" s="73"/>
      <c r="DZ123" s="73"/>
      <c r="EA123" s="73"/>
      <c r="EB123" s="73"/>
      <c r="EC123" s="73"/>
      <c r="ED123" s="73"/>
      <c r="EE123" s="73"/>
      <c r="EF123" s="73"/>
      <c r="EG123" s="73"/>
      <c r="EH123" s="73"/>
      <c r="EI123" s="73"/>
      <c r="EJ123" s="73"/>
      <c r="EK123" s="73"/>
      <c r="EL123" s="73"/>
      <c r="EM123" s="73"/>
      <c r="EN123" s="73"/>
      <c r="EO123" s="73"/>
      <c r="EP123" s="73"/>
      <c r="EQ123" s="73"/>
      <c r="ER123" s="73"/>
      <c r="ES123" s="73"/>
      <c r="ET123" s="73"/>
      <c r="EU123" s="73"/>
      <c r="EV123" s="73"/>
      <c r="EW123" s="73"/>
      <c r="EX123" s="73"/>
      <c r="EY123" s="73"/>
      <c r="EZ123" s="73"/>
      <c r="FA123" s="73"/>
      <c r="FB123" s="73"/>
      <c r="FC123" s="73"/>
      <c r="FD123" s="73"/>
      <c r="FE123" s="73"/>
      <c r="FF123" s="73"/>
      <c r="FG123" s="73"/>
      <c r="FH123" s="73"/>
      <c r="FI123" s="73"/>
      <c r="FJ123" s="73"/>
      <c r="FK123" s="73"/>
      <c r="FL123" s="73"/>
      <c r="FM123" s="73"/>
      <c r="FN123" s="73"/>
      <c r="FO123" s="73"/>
      <c r="FP123" s="73"/>
      <c r="FQ123" s="73"/>
      <c r="FR123" s="73"/>
      <c r="FS123" s="73"/>
      <c r="FT123" s="73"/>
      <c r="FU123" s="73"/>
      <c r="FV123" s="73"/>
      <c r="FW123" s="73"/>
      <c r="FX123" s="73"/>
      <c r="FY123" s="73"/>
      <c r="FZ123" s="73"/>
      <c r="GA123" s="73"/>
      <c r="GB123" s="73"/>
      <c r="GC123" s="73"/>
      <c r="GD123" s="73"/>
      <c r="GE123" s="73"/>
      <c r="GF123" s="73"/>
      <c r="GG123" s="73"/>
      <c r="GH123" s="73"/>
      <c r="GI123" s="73"/>
      <c r="GJ123" s="73"/>
      <c r="GK123" s="73"/>
      <c r="GL123" s="73"/>
      <c r="GM123" s="73"/>
      <c r="GN123" s="73"/>
      <c r="GO123" s="73"/>
      <c r="GP123" s="73"/>
      <c r="GQ123" s="73"/>
      <c r="GR123" s="73"/>
      <c r="GS123" s="73"/>
      <c r="GT123" s="73"/>
      <c r="GU123" s="73"/>
      <c r="GV123" s="73"/>
      <c r="GW123" s="73"/>
      <c r="GX123" s="73"/>
      <c r="GY123" s="73"/>
      <c r="GZ123" s="73"/>
      <c r="HA123" s="73"/>
      <c r="HB123" s="73"/>
      <c r="HC123" s="73"/>
      <c r="HD123" s="73"/>
      <c r="HE123" s="73"/>
      <c r="HF123" s="73"/>
      <c r="HG123" s="73"/>
      <c r="HH123" s="73"/>
      <c r="HI123" s="73"/>
      <c r="HJ123" s="73"/>
      <c r="HK123" s="73"/>
      <c r="HL123" s="73"/>
      <c r="HM123" s="73"/>
      <c r="HN123" s="73"/>
      <c r="HO123" s="73"/>
      <c r="HP123" s="73"/>
      <c r="HQ123" s="73"/>
    </row>
    <row r="124" spans="1:225" ht="12.75">
      <c r="A124" s="206">
        <v>138</v>
      </c>
      <c r="B124" s="217" t="s">
        <v>520</v>
      </c>
      <c r="C124" s="217">
        <v>0.39</v>
      </c>
      <c r="D124" s="217">
        <v>0.39</v>
      </c>
      <c r="E124" s="217" t="s">
        <v>536</v>
      </c>
      <c r="F124" s="217" t="s">
        <v>5</v>
      </c>
      <c r="G124" s="217">
        <v>1998</v>
      </c>
      <c r="H124" s="217">
        <v>4</v>
      </c>
      <c r="I124" s="59"/>
      <c r="J124" s="57"/>
      <c r="K124" s="57"/>
      <c r="L124" s="57"/>
      <c r="M124" s="217" t="s">
        <v>633</v>
      </c>
      <c r="N124" s="60"/>
      <c r="O124" s="61"/>
      <c r="P124" s="75"/>
      <c r="Q124" s="170"/>
      <c r="R124" s="170"/>
      <c r="S124" s="170"/>
      <c r="T124" s="170"/>
      <c r="U124" s="170"/>
      <c r="V124" s="37"/>
      <c r="W124" s="37"/>
      <c r="X124" s="62"/>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c r="BE124" s="73"/>
      <c r="BF124" s="73"/>
      <c r="BG124" s="73"/>
      <c r="BH124" s="73"/>
      <c r="BI124" s="73"/>
      <c r="BJ124" s="73"/>
      <c r="BK124" s="73"/>
      <c r="BL124" s="73"/>
      <c r="BM124" s="73"/>
      <c r="BN124" s="73"/>
      <c r="BO124" s="73"/>
      <c r="BP124" s="73"/>
      <c r="BQ124" s="73"/>
      <c r="BR124" s="73"/>
      <c r="BS124" s="73"/>
      <c r="BT124" s="73"/>
      <c r="BU124" s="73"/>
      <c r="BV124" s="73"/>
      <c r="BW124" s="73"/>
      <c r="BX124" s="73"/>
      <c r="BY124" s="73"/>
      <c r="BZ124" s="73"/>
      <c r="CA124" s="73"/>
      <c r="CB124" s="73"/>
      <c r="CC124" s="73"/>
      <c r="CD124" s="73"/>
      <c r="CE124" s="73"/>
      <c r="CF124" s="73"/>
      <c r="CG124" s="73"/>
      <c r="CH124" s="73"/>
      <c r="CI124" s="73"/>
      <c r="CJ124" s="73"/>
      <c r="CK124" s="73"/>
      <c r="CL124" s="73"/>
      <c r="CM124" s="73"/>
      <c r="CN124" s="73"/>
      <c r="CO124" s="73"/>
      <c r="CP124" s="73"/>
      <c r="CQ124" s="73"/>
      <c r="CR124" s="73"/>
      <c r="CS124" s="73"/>
      <c r="CT124" s="73"/>
      <c r="CU124" s="73"/>
      <c r="CV124" s="73"/>
      <c r="CW124" s="73"/>
      <c r="CX124" s="73"/>
      <c r="CY124" s="73"/>
      <c r="CZ124" s="73"/>
      <c r="DA124" s="73"/>
      <c r="DB124" s="73"/>
      <c r="DC124" s="73"/>
      <c r="DD124" s="73"/>
      <c r="DE124" s="73"/>
      <c r="DF124" s="73"/>
      <c r="DG124" s="73"/>
      <c r="DH124" s="73"/>
      <c r="DI124" s="73"/>
      <c r="DJ124" s="73"/>
      <c r="DK124" s="73"/>
      <c r="DL124" s="73"/>
      <c r="DM124" s="73"/>
      <c r="DN124" s="73"/>
      <c r="DO124" s="73"/>
      <c r="DP124" s="73"/>
      <c r="DQ124" s="73"/>
      <c r="DR124" s="73"/>
      <c r="DS124" s="73"/>
      <c r="DT124" s="73"/>
      <c r="DU124" s="73"/>
      <c r="DV124" s="73"/>
      <c r="DW124" s="73"/>
      <c r="DX124" s="73"/>
      <c r="DY124" s="73"/>
      <c r="DZ124" s="73"/>
      <c r="EA124" s="73"/>
      <c r="EB124" s="73"/>
      <c r="EC124" s="73"/>
      <c r="ED124" s="73"/>
      <c r="EE124" s="73"/>
      <c r="EF124" s="73"/>
      <c r="EG124" s="73"/>
      <c r="EH124" s="73"/>
      <c r="EI124" s="73"/>
      <c r="EJ124" s="73"/>
      <c r="EK124" s="73"/>
      <c r="EL124" s="73"/>
      <c r="EM124" s="73"/>
      <c r="EN124" s="73"/>
      <c r="EO124" s="73"/>
      <c r="EP124" s="73"/>
      <c r="EQ124" s="73"/>
      <c r="ER124" s="73"/>
      <c r="ES124" s="73"/>
      <c r="ET124" s="73"/>
      <c r="EU124" s="73"/>
      <c r="EV124" s="73"/>
      <c r="EW124" s="73"/>
      <c r="EX124" s="73"/>
      <c r="EY124" s="73"/>
      <c r="EZ124" s="73"/>
      <c r="FA124" s="73"/>
      <c r="FB124" s="73"/>
      <c r="FC124" s="73"/>
      <c r="FD124" s="73"/>
      <c r="FE124" s="73"/>
      <c r="FF124" s="73"/>
      <c r="FG124" s="73"/>
      <c r="FH124" s="73"/>
      <c r="FI124" s="73"/>
      <c r="FJ124" s="73"/>
      <c r="FK124" s="73"/>
      <c r="FL124" s="73"/>
      <c r="FM124" s="73"/>
      <c r="FN124" s="73"/>
      <c r="FO124" s="73"/>
      <c r="FP124" s="73"/>
      <c r="FQ124" s="73"/>
      <c r="FR124" s="73"/>
      <c r="FS124" s="73"/>
      <c r="FT124" s="73"/>
      <c r="FU124" s="73"/>
      <c r="FV124" s="73"/>
      <c r="FW124" s="73"/>
      <c r="FX124" s="73"/>
      <c r="FY124" s="73"/>
      <c r="FZ124" s="73"/>
      <c r="GA124" s="73"/>
      <c r="GB124" s="73"/>
      <c r="GC124" s="73"/>
      <c r="GD124" s="73"/>
      <c r="GE124" s="73"/>
      <c r="GF124" s="73"/>
      <c r="GG124" s="73"/>
      <c r="GH124" s="73"/>
      <c r="GI124" s="73"/>
      <c r="GJ124" s="73"/>
      <c r="GK124" s="73"/>
      <c r="GL124" s="73"/>
      <c r="GM124" s="73"/>
      <c r="GN124" s="73"/>
      <c r="GO124" s="73"/>
      <c r="GP124" s="73"/>
      <c r="GQ124" s="73"/>
      <c r="GR124" s="73"/>
      <c r="GS124" s="73"/>
      <c r="GT124" s="73"/>
      <c r="GU124" s="73"/>
      <c r="GV124" s="73"/>
      <c r="GW124" s="73"/>
      <c r="GX124" s="73"/>
      <c r="GY124" s="73"/>
      <c r="GZ124" s="73"/>
      <c r="HA124" s="73"/>
      <c r="HB124" s="73"/>
      <c r="HC124" s="73"/>
      <c r="HD124" s="73"/>
      <c r="HE124" s="73"/>
      <c r="HF124" s="73"/>
      <c r="HG124" s="73"/>
      <c r="HH124" s="73"/>
      <c r="HI124" s="73"/>
      <c r="HJ124" s="73"/>
      <c r="HK124" s="73"/>
      <c r="HL124" s="73"/>
      <c r="HM124" s="73"/>
      <c r="HN124" s="73"/>
      <c r="HO124" s="73"/>
      <c r="HP124" s="73"/>
      <c r="HQ124" s="73"/>
    </row>
    <row r="125" spans="1:225" ht="12.75">
      <c r="A125" s="206">
        <v>138</v>
      </c>
      <c r="B125" s="217" t="s">
        <v>514</v>
      </c>
      <c r="C125" s="217">
        <v>1.03</v>
      </c>
      <c r="D125" s="217">
        <v>1.03</v>
      </c>
      <c r="E125" s="217" t="s">
        <v>581</v>
      </c>
      <c r="F125" s="217" t="s">
        <v>5</v>
      </c>
      <c r="G125" s="217">
        <v>1987</v>
      </c>
      <c r="H125" s="217" t="s">
        <v>624</v>
      </c>
      <c r="I125" s="59"/>
      <c r="J125" s="57"/>
      <c r="K125" s="57"/>
      <c r="L125" s="57"/>
      <c r="M125" s="217" t="s">
        <v>632</v>
      </c>
      <c r="N125" s="60"/>
      <c r="O125" s="61"/>
      <c r="P125" s="75"/>
      <c r="Q125" s="164"/>
      <c r="R125" s="164"/>
      <c r="S125" s="164"/>
      <c r="T125" s="164"/>
      <c r="U125" s="164"/>
      <c r="V125" s="37"/>
      <c r="W125" s="37"/>
      <c r="X125" s="62"/>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3"/>
      <c r="BR125" s="73"/>
      <c r="BS125" s="73"/>
      <c r="BT125" s="73"/>
      <c r="BU125" s="73"/>
      <c r="BV125" s="73"/>
      <c r="BW125" s="73"/>
      <c r="BX125" s="73"/>
      <c r="BY125" s="73"/>
      <c r="BZ125" s="73"/>
      <c r="CA125" s="73"/>
      <c r="CB125" s="73"/>
      <c r="CC125" s="73"/>
      <c r="CD125" s="73"/>
      <c r="CE125" s="73"/>
      <c r="CF125" s="73"/>
      <c r="CG125" s="73"/>
      <c r="CH125" s="73"/>
      <c r="CI125" s="73"/>
      <c r="CJ125" s="73"/>
      <c r="CK125" s="73"/>
      <c r="CL125" s="73"/>
      <c r="CM125" s="73"/>
      <c r="CN125" s="73"/>
      <c r="CO125" s="73"/>
      <c r="CP125" s="73"/>
      <c r="CQ125" s="73"/>
      <c r="CR125" s="73"/>
      <c r="CS125" s="73"/>
      <c r="CT125" s="73"/>
      <c r="CU125" s="73"/>
      <c r="CV125" s="73"/>
      <c r="CW125" s="73"/>
      <c r="CX125" s="73"/>
      <c r="CY125" s="73"/>
      <c r="CZ125" s="73"/>
      <c r="DA125" s="73"/>
      <c r="DB125" s="73"/>
      <c r="DC125" s="73"/>
      <c r="DD125" s="73"/>
      <c r="DE125" s="73"/>
      <c r="DF125" s="73"/>
      <c r="DG125" s="73"/>
      <c r="DH125" s="73"/>
      <c r="DI125" s="73"/>
      <c r="DJ125" s="73"/>
      <c r="DK125" s="73"/>
      <c r="DL125" s="73"/>
      <c r="DM125" s="73"/>
      <c r="DN125" s="73"/>
      <c r="DO125" s="73"/>
      <c r="DP125" s="73"/>
      <c r="DQ125" s="73"/>
      <c r="DR125" s="73"/>
      <c r="DS125" s="73"/>
      <c r="DT125" s="73"/>
      <c r="DU125" s="73"/>
      <c r="DV125" s="73"/>
      <c r="DW125" s="73"/>
      <c r="DX125" s="73"/>
      <c r="DY125" s="73"/>
      <c r="DZ125" s="73"/>
      <c r="EA125" s="73"/>
      <c r="EB125" s="73"/>
      <c r="EC125" s="73"/>
      <c r="ED125" s="73"/>
      <c r="EE125" s="73"/>
      <c r="EF125" s="73"/>
      <c r="EG125" s="73"/>
      <c r="EH125" s="73"/>
      <c r="EI125" s="73"/>
      <c r="EJ125" s="73"/>
      <c r="EK125" s="73"/>
      <c r="EL125" s="73"/>
      <c r="EM125" s="73"/>
      <c r="EN125" s="73"/>
      <c r="EO125" s="73"/>
      <c r="EP125" s="73"/>
      <c r="EQ125" s="73"/>
      <c r="ER125" s="73"/>
      <c r="ES125" s="73"/>
      <c r="ET125" s="73"/>
      <c r="EU125" s="73"/>
      <c r="EV125" s="73"/>
      <c r="EW125" s="73"/>
      <c r="EX125" s="73"/>
      <c r="EY125" s="73"/>
      <c r="EZ125" s="73"/>
      <c r="FA125" s="73"/>
      <c r="FB125" s="73"/>
      <c r="FC125" s="73"/>
      <c r="FD125" s="73"/>
      <c r="FE125" s="73"/>
      <c r="FF125" s="73"/>
      <c r="FG125" s="73"/>
      <c r="FH125" s="73"/>
      <c r="FI125" s="73"/>
      <c r="FJ125" s="73"/>
      <c r="FK125" s="73"/>
      <c r="FL125" s="73"/>
      <c r="FM125" s="73"/>
      <c r="FN125" s="73"/>
      <c r="FO125" s="73"/>
      <c r="FP125" s="73"/>
      <c r="FQ125" s="73"/>
      <c r="FR125" s="73"/>
      <c r="FS125" s="73"/>
      <c r="FT125" s="73"/>
      <c r="FU125" s="73"/>
      <c r="FV125" s="73"/>
      <c r="FW125" s="73"/>
      <c r="FX125" s="73"/>
      <c r="FY125" s="73"/>
      <c r="FZ125" s="73"/>
      <c r="GA125" s="73"/>
      <c r="GB125" s="73"/>
      <c r="GC125" s="73"/>
      <c r="GD125" s="73"/>
      <c r="GE125" s="73"/>
      <c r="GF125" s="73"/>
      <c r="GG125" s="73"/>
      <c r="GH125" s="73"/>
      <c r="GI125" s="73"/>
      <c r="GJ125" s="73"/>
      <c r="GK125" s="73"/>
      <c r="GL125" s="73"/>
      <c r="GM125" s="73"/>
      <c r="GN125" s="73"/>
      <c r="GO125" s="73"/>
      <c r="GP125" s="73"/>
      <c r="GQ125" s="73"/>
      <c r="GR125" s="73"/>
      <c r="GS125" s="73"/>
      <c r="GT125" s="73"/>
      <c r="GU125" s="73"/>
      <c r="GV125" s="73"/>
      <c r="GW125" s="73"/>
      <c r="GX125" s="73"/>
      <c r="GY125" s="73"/>
      <c r="GZ125" s="73"/>
      <c r="HA125" s="73"/>
      <c r="HB125" s="73"/>
      <c r="HC125" s="73"/>
      <c r="HD125" s="73"/>
      <c r="HE125" s="73"/>
      <c r="HF125" s="73"/>
      <c r="HG125" s="73"/>
      <c r="HH125" s="73"/>
      <c r="HI125" s="73"/>
      <c r="HJ125" s="73"/>
      <c r="HK125" s="73"/>
      <c r="HL125" s="73"/>
      <c r="HM125" s="73"/>
      <c r="HN125" s="73"/>
      <c r="HO125" s="73"/>
      <c r="HP125" s="73"/>
      <c r="HQ125" s="73"/>
    </row>
    <row r="126" spans="1:24" s="73" customFormat="1" ht="13.5" customHeight="1">
      <c r="A126" s="206">
        <v>138</v>
      </c>
      <c r="B126" s="218" t="s">
        <v>515</v>
      </c>
      <c r="C126" s="217">
        <v>9.23</v>
      </c>
      <c r="D126" s="217">
        <v>9.23</v>
      </c>
      <c r="E126" s="217" t="s">
        <v>552</v>
      </c>
      <c r="F126" s="217" t="s">
        <v>5</v>
      </c>
      <c r="G126" s="217">
        <v>1935</v>
      </c>
      <c r="H126" s="217">
        <v>6</v>
      </c>
      <c r="I126" s="220"/>
      <c r="J126" s="219"/>
      <c r="K126" s="219"/>
      <c r="L126" s="219"/>
      <c r="M126" s="217" t="s">
        <v>634</v>
      </c>
      <c r="N126" s="222"/>
      <c r="O126" s="223"/>
      <c r="P126" s="224"/>
      <c r="Q126" s="225"/>
      <c r="R126" s="225"/>
      <c r="S126" s="225"/>
      <c r="T126" s="225"/>
      <c r="U126" s="225"/>
      <c r="V126" s="221"/>
      <c r="W126" s="221"/>
      <c r="X126" s="226"/>
    </row>
    <row r="127" spans="1:225" ht="12.75">
      <c r="A127" s="206">
        <v>141</v>
      </c>
      <c r="B127" s="217" t="s">
        <v>514</v>
      </c>
      <c r="C127" s="217">
        <v>0.58</v>
      </c>
      <c r="D127" s="217">
        <v>0.58</v>
      </c>
      <c r="E127" s="217" t="s">
        <v>538</v>
      </c>
      <c r="F127" s="217" t="s">
        <v>5</v>
      </c>
      <c r="G127" s="217">
        <v>1962</v>
      </c>
      <c r="H127" s="217">
        <v>4</v>
      </c>
      <c r="I127" s="59"/>
      <c r="J127" s="57"/>
      <c r="K127" s="57"/>
      <c r="L127" s="57"/>
      <c r="M127" s="217" t="s">
        <v>633</v>
      </c>
      <c r="N127" s="60"/>
      <c r="O127" s="61"/>
      <c r="P127" s="75"/>
      <c r="Q127" s="170"/>
      <c r="R127" s="170"/>
      <c r="S127" s="170"/>
      <c r="T127" s="170"/>
      <c r="U127" s="170"/>
      <c r="V127" s="37"/>
      <c r="W127" s="37"/>
      <c r="X127" s="62"/>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c r="BE127" s="73"/>
      <c r="BF127" s="73"/>
      <c r="BG127" s="73"/>
      <c r="BH127" s="73"/>
      <c r="BI127" s="73"/>
      <c r="BJ127" s="73"/>
      <c r="BK127" s="73"/>
      <c r="BL127" s="73"/>
      <c r="BM127" s="73"/>
      <c r="BN127" s="73"/>
      <c r="BO127" s="73"/>
      <c r="BP127" s="73"/>
      <c r="BQ127" s="73"/>
      <c r="BR127" s="73"/>
      <c r="BS127" s="73"/>
      <c r="BT127" s="73"/>
      <c r="BU127" s="73"/>
      <c r="BV127" s="73"/>
      <c r="BW127" s="73"/>
      <c r="BX127" s="73"/>
      <c r="BY127" s="73"/>
      <c r="BZ127" s="73"/>
      <c r="CA127" s="73"/>
      <c r="CB127" s="73"/>
      <c r="CC127" s="73"/>
      <c r="CD127" s="73"/>
      <c r="CE127" s="73"/>
      <c r="CF127" s="73"/>
      <c r="CG127" s="73"/>
      <c r="CH127" s="73"/>
      <c r="CI127" s="73"/>
      <c r="CJ127" s="73"/>
      <c r="CK127" s="73"/>
      <c r="CL127" s="73"/>
      <c r="CM127" s="73"/>
      <c r="CN127" s="73"/>
      <c r="CO127" s="73"/>
      <c r="CP127" s="73"/>
      <c r="CQ127" s="73"/>
      <c r="CR127" s="73"/>
      <c r="CS127" s="73"/>
      <c r="CT127" s="73"/>
      <c r="CU127" s="73"/>
      <c r="CV127" s="73"/>
      <c r="CW127" s="73"/>
      <c r="CX127" s="73"/>
      <c r="CY127" s="73"/>
      <c r="CZ127" s="73"/>
      <c r="DA127" s="73"/>
      <c r="DB127" s="73"/>
      <c r="DC127" s="73"/>
      <c r="DD127" s="73"/>
      <c r="DE127" s="73"/>
      <c r="DF127" s="73"/>
      <c r="DG127" s="73"/>
      <c r="DH127" s="73"/>
      <c r="DI127" s="73"/>
      <c r="DJ127" s="73"/>
      <c r="DK127" s="73"/>
      <c r="DL127" s="73"/>
      <c r="DM127" s="73"/>
      <c r="DN127" s="73"/>
      <c r="DO127" s="73"/>
      <c r="DP127" s="73"/>
      <c r="DQ127" s="73"/>
      <c r="DR127" s="73"/>
      <c r="DS127" s="73"/>
      <c r="DT127" s="73"/>
      <c r="DU127" s="73"/>
      <c r="DV127" s="73"/>
      <c r="DW127" s="73"/>
      <c r="DX127" s="73"/>
      <c r="DY127" s="73"/>
      <c r="DZ127" s="73"/>
      <c r="EA127" s="73"/>
      <c r="EB127" s="73"/>
      <c r="EC127" s="73"/>
      <c r="ED127" s="73"/>
      <c r="EE127" s="73"/>
      <c r="EF127" s="73"/>
      <c r="EG127" s="73"/>
      <c r="EH127" s="73"/>
      <c r="EI127" s="73"/>
      <c r="EJ127" s="73"/>
      <c r="EK127" s="73"/>
      <c r="EL127" s="73"/>
      <c r="EM127" s="73"/>
      <c r="EN127" s="73"/>
      <c r="EO127" s="73"/>
      <c r="EP127" s="73"/>
      <c r="EQ127" s="73"/>
      <c r="ER127" s="73"/>
      <c r="ES127" s="73"/>
      <c r="ET127" s="73"/>
      <c r="EU127" s="73"/>
      <c r="EV127" s="73"/>
      <c r="EW127" s="73"/>
      <c r="EX127" s="73"/>
      <c r="EY127" s="73"/>
      <c r="EZ127" s="73"/>
      <c r="FA127" s="73"/>
      <c r="FB127" s="73"/>
      <c r="FC127" s="73"/>
      <c r="FD127" s="73"/>
      <c r="FE127" s="73"/>
      <c r="FF127" s="73"/>
      <c r="FG127" s="73"/>
      <c r="FH127" s="73"/>
      <c r="FI127" s="73"/>
      <c r="FJ127" s="73"/>
      <c r="FK127" s="73"/>
      <c r="FL127" s="73"/>
      <c r="FM127" s="73"/>
      <c r="FN127" s="73"/>
      <c r="FO127" s="73"/>
      <c r="FP127" s="73"/>
      <c r="FQ127" s="73"/>
      <c r="FR127" s="73"/>
      <c r="FS127" s="73"/>
      <c r="FT127" s="73"/>
      <c r="FU127" s="73"/>
      <c r="FV127" s="73"/>
      <c r="FW127" s="73"/>
      <c r="FX127" s="73"/>
      <c r="FY127" s="73"/>
      <c r="FZ127" s="73"/>
      <c r="GA127" s="73"/>
      <c r="GB127" s="73"/>
      <c r="GC127" s="73"/>
      <c r="GD127" s="73"/>
      <c r="GE127" s="73"/>
      <c r="GF127" s="73"/>
      <c r="GG127" s="73"/>
      <c r="GH127" s="73"/>
      <c r="GI127" s="73"/>
      <c r="GJ127" s="73"/>
      <c r="GK127" s="73"/>
      <c r="GL127" s="73"/>
      <c r="GM127" s="73"/>
      <c r="GN127" s="73"/>
      <c r="GO127" s="73"/>
      <c r="GP127" s="73"/>
      <c r="GQ127" s="73"/>
      <c r="GR127" s="73"/>
      <c r="GS127" s="73"/>
      <c r="GT127" s="73"/>
      <c r="GU127" s="73"/>
      <c r="GV127" s="73"/>
      <c r="GW127" s="73"/>
      <c r="GX127" s="73"/>
      <c r="GY127" s="73"/>
      <c r="GZ127" s="73"/>
      <c r="HA127" s="73"/>
      <c r="HB127" s="73"/>
      <c r="HC127" s="73"/>
      <c r="HD127" s="73"/>
      <c r="HE127" s="73"/>
      <c r="HF127" s="73"/>
      <c r="HG127" s="73"/>
      <c r="HH127" s="73"/>
      <c r="HI127" s="73"/>
      <c r="HJ127" s="73"/>
      <c r="HK127" s="73"/>
      <c r="HL127" s="73"/>
      <c r="HM127" s="73"/>
      <c r="HN127" s="73"/>
      <c r="HO127" s="73"/>
      <c r="HP127" s="73"/>
      <c r="HQ127" s="73"/>
    </row>
    <row r="128" spans="1:24" s="73" customFormat="1" ht="14.25" customHeight="1">
      <c r="A128" s="206">
        <v>141</v>
      </c>
      <c r="B128" s="218" t="s">
        <v>4</v>
      </c>
      <c r="C128" s="217">
        <v>1.04</v>
      </c>
      <c r="D128" s="217">
        <v>1.04</v>
      </c>
      <c r="E128" s="217" t="s">
        <v>582</v>
      </c>
      <c r="F128" s="217" t="s">
        <v>5</v>
      </c>
      <c r="G128" s="217">
        <v>1962</v>
      </c>
      <c r="H128" s="217">
        <v>6</v>
      </c>
      <c r="I128" s="220"/>
      <c r="J128" s="219"/>
      <c r="K128" s="219"/>
      <c r="L128" s="219"/>
      <c r="M128" s="217" t="s">
        <v>634</v>
      </c>
      <c r="N128" s="222"/>
      <c r="O128" s="223"/>
      <c r="P128" s="224"/>
      <c r="Q128" s="225"/>
      <c r="R128" s="225"/>
      <c r="S128" s="225"/>
      <c r="T128" s="225"/>
      <c r="U128" s="225"/>
      <c r="V128" s="221"/>
      <c r="W128" s="221"/>
      <c r="X128" s="226"/>
    </row>
    <row r="129" spans="1:225" ht="12.75">
      <c r="A129" s="206">
        <v>163</v>
      </c>
      <c r="B129" s="217"/>
      <c r="C129" s="217">
        <v>2.33</v>
      </c>
      <c r="D129" s="217">
        <v>2.33</v>
      </c>
      <c r="E129" s="217" t="s">
        <v>538</v>
      </c>
      <c r="F129" s="217"/>
      <c r="G129" s="217">
        <v>1973</v>
      </c>
      <c r="H129" s="217">
        <v>4</v>
      </c>
      <c r="I129" s="59"/>
      <c r="J129" s="57"/>
      <c r="K129" s="57"/>
      <c r="L129" s="57"/>
      <c r="M129" s="217" t="s">
        <v>633</v>
      </c>
      <c r="N129" s="60"/>
      <c r="O129" s="61"/>
      <c r="P129" s="75"/>
      <c r="Q129" s="170"/>
      <c r="R129" s="170"/>
      <c r="S129" s="170"/>
      <c r="T129" s="170"/>
      <c r="U129" s="170"/>
      <c r="V129" s="37"/>
      <c r="W129" s="37"/>
      <c r="X129" s="62"/>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c r="BE129" s="73"/>
      <c r="BF129" s="73"/>
      <c r="BG129" s="73"/>
      <c r="BH129" s="73"/>
      <c r="BI129" s="73"/>
      <c r="BJ129" s="73"/>
      <c r="BK129" s="73"/>
      <c r="BL129" s="73"/>
      <c r="BM129" s="73"/>
      <c r="BN129" s="73"/>
      <c r="BO129" s="73"/>
      <c r="BP129" s="73"/>
      <c r="BQ129" s="73"/>
      <c r="BR129" s="73"/>
      <c r="BS129" s="73"/>
      <c r="BT129" s="73"/>
      <c r="BU129" s="73"/>
      <c r="BV129" s="73"/>
      <c r="BW129" s="73"/>
      <c r="BX129" s="73"/>
      <c r="BY129" s="73"/>
      <c r="BZ129" s="73"/>
      <c r="CA129" s="73"/>
      <c r="CB129" s="73"/>
      <c r="CC129" s="73"/>
      <c r="CD129" s="73"/>
      <c r="CE129" s="73"/>
      <c r="CF129" s="73"/>
      <c r="CG129" s="73"/>
      <c r="CH129" s="73"/>
      <c r="CI129" s="73"/>
      <c r="CJ129" s="73"/>
      <c r="CK129" s="73"/>
      <c r="CL129" s="73"/>
      <c r="CM129" s="73"/>
      <c r="CN129" s="73"/>
      <c r="CO129" s="73"/>
      <c r="CP129" s="73"/>
      <c r="CQ129" s="73"/>
      <c r="CR129" s="73"/>
      <c r="CS129" s="73"/>
      <c r="CT129" s="73"/>
      <c r="CU129" s="73"/>
      <c r="CV129" s="73"/>
      <c r="CW129" s="73"/>
      <c r="CX129" s="73"/>
      <c r="CY129" s="73"/>
      <c r="CZ129" s="73"/>
      <c r="DA129" s="73"/>
      <c r="DB129" s="73"/>
      <c r="DC129" s="73"/>
      <c r="DD129" s="73"/>
      <c r="DE129" s="73"/>
      <c r="DF129" s="73"/>
      <c r="DG129" s="73"/>
      <c r="DH129" s="73"/>
      <c r="DI129" s="73"/>
      <c r="DJ129" s="73"/>
      <c r="DK129" s="73"/>
      <c r="DL129" s="73"/>
      <c r="DM129" s="73"/>
      <c r="DN129" s="73"/>
      <c r="DO129" s="73"/>
      <c r="DP129" s="73"/>
      <c r="DQ129" s="73"/>
      <c r="DR129" s="73"/>
      <c r="DS129" s="73"/>
      <c r="DT129" s="73"/>
      <c r="DU129" s="73"/>
      <c r="DV129" s="73"/>
      <c r="DW129" s="73"/>
      <c r="DX129" s="73"/>
      <c r="DY129" s="73"/>
      <c r="DZ129" s="73"/>
      <c r="EA129" s="73"/>
      <c r="EB129" s="73"/>
      <c r="EC129" s="73"/>
      <c r="ED129" s="73"/>
      <c r="EE129" s="73"/>
      <c r="EF129" s="73"/>
      <c r="EG129" s="73"/>
      <c r="EH129" s="73"/>
      <c r="EI129" s="73"/>
      <c r="EJ129" s="73"/>
      <c r="EK129" s="73"/>
      <c r="EL129" s="73"/>
      <c r="EM129" s="73"/>
      <c r="EN129" s="73"/>
      <c r="EO129" s="73"/>
      <c r="EP129" s="73"/>
      <c r="EQ129" s="73"/>
      <c r="ER129" s="73"/>
      <c r="ES129" s="73"/>
      <c r="ET129" s="73"/>
      <c r="EU129" s="73"/>
      <c r="EV129" s="73"/>
      <c r="EW129" s="73"/>
      <c r="EX129" s="73"/>
      <c r="EY129" s="73"/>
      <c r="EZ129" s="73"/>
      <c r="FA129" s="73"/>
      <c r="FB129" s="73"/>
      <c r="FC129" s="73"/>
      <c r="FD129" s="73"/>
      <c r="FE129" s="73"/>
      <c r="FF129" s="73"/>
      <c r="FG129" s="73"/>
      <c r="FH129" s="73"/>
      <c r="FI129" s="73"/>
      <c r="FJ129" s="73"/>
      <c r="FK129" s="73"/>
      <c r="FL129" s="73"/>
      <c r="FM129" s="73"/>
      <c r="FN129" s="73"/>
      <c r="FO129" s="73"/>
      <c r="FP129" s="73"/>
      <c r="FQ129" s="73"/>
      <c r="FR129" s="73"/>
      <c r="FS129" s="73"/>
      <c r="FT129" s="73"/>
      <c r="FU129" s="73"/>
      <c r="FV129" s="73"/>
      <c r="FW129" s="73"/>
      <c r="FX129" s="73"/>
      <c r="FY129" s="73"/>
      <c r="FZ129" s="73"/>
      <c r="GA129" s="73"/>
      <c r="GB129" s="73"/>
      <c r="GC129" s="73"/>
      <c r="GD129" s="73"/>
      <c r="GE129" s="73"/>
      <c r="GF129" s="73"/>
      <c r="GG129" s="73"/>
      <c r="GH129" s="73"/>
      <c r="GI129" s="73"/>
      <c r="GJ129" s="73"/>
      <c r="GK129" s="73"/>
      <c r="GL129" s="73"/>
      <c r="GM129" s="73"/>
      <c r="GN129" s="73"/>
      <c r="GO129" s="73"/>
      <c r="GP129" s="73"/>
      <c r="GQ129" s="73"/>
      <c r="GR129" s="73"/>
      <c r="GS129" s="73"/>
      <c r="GT129" s="73"/>
      <c r="GU129" s="73"/>
      <c r="GV129" s="73"/>
      <c r="GW129" s="73"/>
      <c r="GX129" s="73"/>
      <c r="GY129" s="73"/>
      <c r="GZ129" s="73"/>
      <c r="HA129" s="73"/>
      <c r="HB129" s="73"/>
      <c r="HC129" s="73"/>
      <c r="HD129" s="73"/>
      <c r="HE129" s="73"/>
      <c r="HF129" s="73"/>
      <c r="HG129" s="73"/>
      <c r="HH129" s="73"/>
      <c r="HI129" s="73"/>
      <c r="HJ129" s="73"/>
      <c r="HK129" s="73"/>
      <c r="HL129" s="73"/>
      <c r="HM129" s="73"/>
      <c r="HN129" s="73"/>
      <c r="HO129" s="73"/>
      <c r="HP129" s="73"/>
      <c r="HQ129" s="73"/>
    </row>
    <row r="130" spans="1:225" ht="12.75">
      <c r="A130" s="206">
        <v>128</v>
      </c>
      <c r="B130" s="217" t="s">
        <v>515</v>
      </c>
      <c r="C130" s="217">
        <v>0.71</v>
      </c>
      <c r="D130" s="217">
        <v>0.71</v>
      </c>
      <c r="E130" s="217" t="s">
        <v>583</v>
      </c>
      <c r="F130" s="217" t="s">
        <v>5</v>
      </c>
      <c r="G130" s="217">
        <v>1967</v>
      </c>
      <c r="H130" s="217" t="s">
        <v>625</v>
      </c>
      <c r="I130" s="59"/>
      <c r="J130" s="57"/>
      <c r="K130" s="57"/>
      <c r="L130" s="57"/>
      <c r="M130" s="217" t="s">
        <v>632</v>
      </c>
      <c r="N130" s="60"/>
      <c r="O130" s="61"/>
      <c r="P130" s="75"/>
      <c r="Q130" s="164"/>
      <c r="R130" s="164"/>
      <c r="S130" s="164"/>
      <c r="T130" s="164"/>
      <c r="U130" s="164"/>
      <c r="V130" s="37"/>
      <c r="W130" s="37"/>
      <c r="X130" s="62"/>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c r="BE130" s="73"/>
      <c r="BF130" s="73"/>
      <c r="BG130" s="73"/>
      <c r="BH130" s="73"/>
      <c r="BI130" s="73"/>
      <c r="BJ130" s="73"/>
      <c r="BK130" s="73"/>
      <c r="BL130" s="73"/>
      <c r="BM130" s="73"/>
      <c r="BN130" s="73"/>
      <c r="BO130" s="73"/>
      <c r="BP130" s="73"/>
      <c r="BQ130" s="73"/>
      <c r="BR130" s="73"/>
      <c r="BS130" s="73"/>
      <c r="BT130" s="73"/>
      <c r="BU130" s="73"/>
      <c r="BV130" s="73"/>
      <c r="BW130" s="73"/>
      <c r="BX130" s="73"/>
      <c r="BY130" s="73"/>
      <c r="BZ130" s="73"/>
      <c r="CA130" s="73"/>
      <c r="CB130" s="73"/>
      <c r="CC130" s="73"/>
      <c r="CD130" s="73"/>
      <c r="CE130" s="73"/>
      <c r="CF130" s="73"/>
      <c r="CG130" s="73"/>
      <c r="CH130" s="73"/>
      <c r="CI130" s="73"/>
      <c r="CJ130" s="73"/>
      <c r="CK130" s="73"/>
      <c r="CL130" s="73"/>
      <c r="CM130" s="73"/>
      <c r="CN130" s="73"/>
      <c r="CO130" s="73"/>
      <c r="CP130" s="73"/>
      <c r="CQ130" s="73"/>
      <c r="CR130" s="73"/>
      <c r="CS130" s="73"/>
      <c r="CT130" s="73"/>
      <c r="CU130" s="73"/>
      <c r="CV130" s="73"/>
      <c r="CW130" s="73"/>
      <c r="CX130" s="73"/>
      <c r="CY130" s="73"/>
      <c r="CZ130" s="73"/>
      <c r="DA130" s="73"/>
      <c r="DB130" s="73"/>
      <c r="DC130" s="73"/>
      <c r="DD130" s="73"/>
      <c r="DE130" s="73"/>
      <c r="DF130" s="73"/>
      <c r="DG130" s="73"/>
      <c r="DH130" s="73"/>
      <c r="DI130" s="73"/>
      <c r="DJ130" s="73"/>
      <c r="DK130" s="73"/>
      <c r="DL130" s="73"/>
      <c r="DM130" s="73"/>
      <c r="DN130" s="73"/>
      <c r="DO130" s="73"/>
      <c r="DP130" s="73"/>
      <c r="DQ130" s="73"/>
      <c r="DR130" s="73"/>
      <c r="DS130" s="73"/>
      <c r="DT130" s="73"/>
      <c r="DU130" s="73"/>
      <c r="DV130" s="73"/>
      <c r="DW130" s="73"/>
      <c r="DX130" s="73"/>
      <c r="DY130" s="73"/>
      <c r="DZ130" s="73"/>
      <c r="EA130" s="73"/>
      <c r="EB130" s="73"/>
      <c r="EC130" s="73"/>
      <c r="ED130" s="73"/>
      <c r="EE130" s="73"/>
      <c r="EF130" s="73"/>
      <c r="EG130" s="73"/>
      <c r="EH130" s="73"/>
      <c r="EI130" s="73"/>
      <c r="EJ130" s="73"/>
      <c r="EK130" s="73"/>
      <c r="EL130" s="73"/>
      <c r="EM130" s="73"/>
      <c r="EN130" s="73"/>
      <c r="EO130" s="73"/>
      <c r="EP130" s="73"/>
      <c r="EQ130" s="73"/>
      <c r="ER130" s="73"/>
      <c r="ES130" s="73"/>
      <c r="ET130" s="73"/>
      <c r="EU130" s="73"/>
      <c r="EV130" s="73"/>
      <c r="EW130" s="73"/>
      <c r="EX130" s="73"/>
      <c r="EY130" s="73"/>
      <c r="EZ130" s="73"/>
      <c r="FA130" s="73"/>
      <c r="FB130" s="73"/>
      <c r="FC130" s="73"/>
      <c r="FD130" s="73"/>
      <c r="FE130" s="73"/>
      <c r="FF130" s="73"/>
      <c r="FG130" s="73"/>
      <c r="FH130" s="73"/>
      <c r="FI130" s="73"/>
      <c r="FJ130" s="73"/>
      <c r="FK130" s="73"/>
      <c r="FL130" s="73"/>
      <c r="FM130" s="73"/>
      <c r="FN130" s="73"/>
      <c r="FO130" s="73"/>
      <c r="FP130" s="73"/>
      <c r="FQ130" s="73"/>
      <c r="FR130" s="73"/>
      <c r="FS130" s="73"/>
      <c r="FT130" s="73"/>
      <c r="FU130" s="73"/>
      <c r="FV130" s="73"/>
      <c r="FW130" s="73"/>
      <c r="FX130" s="73"/>
      <c r="FY130" s="73"/>
      <c r="FZ130" s="73"/>
      <c r="GA130" s="73"/>
      <c r="GB130" s="73"/>
      <c r="GC130" s="73"/>
      <c r="GD130" s="73"/>
      <c r="GE130" s="73"/>
      <c r="GF130" s="73"/>
      <c r="GG130" s="73"/>
      <c r="GH130" s="73"/>
      <c r="GI130" s="73"/>
      <c r="GJ130" s="73"/>
      <c r="GK130" s="73"/>
      <c r="GL130" s="73"/>
      <c r="GM130" s="73"/>
      <c r="GN130" s="73"/>
      <c r="GO130" s="73"/>
      <c r="GP130" s="73"/>
      <c r="GQ130" s="73"/>
      <c r="GR130" s="73"/>
      <c r="GS130" s="73"/>
      <c r="GT130" s="73"/>
      <c r="GU130" s="73"/>
      <c r="GV130" s="73"/>
      <c r="GW130" s="73"/>
      <c r="GX130" s="73"/>
      <c r="GY130" s="73"/>
      <c r="GZ130" s="73"/>
      <c r="HA130" s="73"/>
      <c r="HB130" s="73"/>
      <c r="HC130" s="73"/>
      <c r="HD130" s="73"/>
      <c r="HE130" s="73"/>
      <c r="HF130" s="73"/>
      <c r="HG130" s="73"/>
      <c r="HH130" s="73"/>
      <c r="HI130" s="73"/>
      <c r="HJ130" s="73"/>
      <c r="HK130" s="73"/>
      <c r="HL130" s="73"/>
      <c r="HM130" s="73"/>
      <c r="HN130" s="73"/>
      <c r="HO130" s="73"/>
      <c r="HP130" s="73"/>
      <c r="HQ130" s="73"/>
    </row>
    <row r="131" spans="1:225" ht="12.75">
      <c r="A131" s="206">
        <v>139</v>
      </c>
      <c r="B131" s="217" t="s">
        <v>4</v>
      </c>
      <c r="C131" s="217">
        <v>0.44</v>
      </c>
      <c r="D131" s="217">
        <v>0.44</v>
      </c>
      <c r="E131" s="217" t="s">
        <v>573</v>
      </c>
      <c r="F131" s="217" t="s">
        <v>5</v>
      </c>
      <c r="G131" s="217">
        <v>1942</v>
      </c>
      <c r="H131" s="217">
        <v>6</v>
      </c>
      <c r="I131" s="59"/>
      <c r="J131" s="57"/>
      <c r="K131" s="57"/>
      <c r="L131" s="57"/>
      <c r="M131" s="217" t="s">
        <v>633</v>
      </c>
      <c r="N131" s="60"/>
      <c r="O131" s="61"/>
      <c r="P131" s="75"/>
      <c r="Q131" s="164"/>
      <c r="R131" s="164"/>
      <c r="S131" s="164"/>
      <c r="T131" s="164"/>
      <c r="U131" s="164"/>
      <c r="V131" s="37"/>
      <c r="W131" s="37"/>
      <c r="X131" s="62"/>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c r="BE131" s="73"/>
      <c r="BF131" s="73"/>
      <c r="BG131" s="73"/>
      <c r="BH131" s="73"/>
      <c r="BI131" s="73"/>
      <c r="BJ131" s="73"/>
      <c r="BK131" s="73"/>
      <c r="BL131" s="73"/>
      <c r="BM131" s="73"/>
      <c r="BN131" s="73"/>
      <c r="BO131" s="73"/>
      <c r="BP131" s="73"/>
      <c r="BQ131" s="73"/>
      <c r="BR131" s="73"/>
      <c r="BS131" s="73"/>
      <c r="BT131" s="73"/>
      <c r="BU131" s="73"/>
      <c r="BV131" s="73"/>
      <c r="BW131" s="73"/>
      <c r="BX131" s="73"/>
      <c r="BY131" s="73"/>
      <c r="BZ131" s="73"/>
      <c r="CA131" s="73"/>
      <c r="CB131" s="73"/>
      <c r="CC131" s="73"/>
      <c r="CD131" s="73"/>
      <c r="CE131" s="73"/>
      <c r="CF131" s="73"/>
      <c r="CG131" s="73"/>
      <c r="CH131" s="73"/>
      <c r="CI131" s="73"/>
      <c r="CJ131" s="73"/>
      <c r="CK131" s="73"/>
      <c r="CL131" s="73"/>
      <c r="CM131" s="73"/>
      <c r="CN131" s="73"/>
      <c r="CO131" s="73"/>
      <c r="CP131" s="73"/>
      <c r="CQ131" s="73"/>
      <c r="CR131" s="73"/>
      <c r="CS131" s="73"/>
      <c r="CT131" s="73"/>
      <c r="CU131" s="73"/>
      <c r="CV131" s="73"/>
      <c r="CW131" s="73"/>
      <c r="CX131" s="73"/>
      <c r="CY131" s="73"/>
      <c r="CZ131" s="73"/>
      <c r="DA131" s="73"/>
      <c r="DB131" s="73"/>
      <c r="DC131" s="73"/>
      <c r="DD131" s="73"/>
      <c r="DE131" s="73"/>
      <c r="DF131" s="73"/>
      <c r="DG131" s="73"/>
      <c r="DH131" s="73"/>
      <c r="DI131" s="73"/>
      <c r="DJ131" s="73"/>
      <c r="DK131" s="73"/>
      <c r="DL131" s="73"/>
      <c r="DM131" s="73"/>
      <c r="DN131" s="73"/>
      <c r="DO131" s="73"/>
      <c r="DP131" s="73"/>
      <c r="DQ131" s="73"/>
      <c r="DR131" s="73"/>
      <c r="DS131" s="73"/>
      <c r="DT131" s="73"/>
      <c r="DU131" s="73"/>
      <c r="DV131" s="73"/>
      <c r="DW131" s="73"/>
      <c r="DX131" s="73"/>
      <c r="DY131" s="73"/>
      <c r="DZ131" s="73"/>
      <c r="EA131" s="73"/>
      <c r="EB131" s="73"/>
      <c r="EC131" s="73"/>
      <c r="ED131" s="73"/>
      <c r="EE131" s="73"/>
      <c r="EF131" s="73"/>
      <c r="EG131" s="73"/>
      <c r="EH131" s="73"/>
      <c r="EI131" s="73"/>
      <c r="EJ131" s="73"/>
      <c r="EK131" s="73"/>
      <c r="EL131" s="73"/>
      <c r="EM131" s="73"/>
      <c r="EN131" s="73"/>
      <c r="EO131" s="73"/>
      <c r="EP131" s="73"/>
      <c r="EQ131" s="73"/>
      <c r="ER131" s="73"/>
      <c r="ES131" s="73"/>
      <c r="ET131" s="73"/>
      <c r="EU131" s="73"/>
      <c r="EV131" s="73"/>
      <c r="EW131" s="73"/>
      <c r="EX131" s="73"/>
      <c r="EY131" s="73"/>
      <c r="EZ131" s="73"/>
      <c r="FA131" s="73"/>
      <c r="FB131" s="73"/>
      <c r="FC131" s="73"/>
      <c r="FD131" s="73"/>
      <c r="FE131" s="73"/>
      <c r="FF131" s="73"/>
      <c r="FG131" s="73"/>
      <c r="FH131" s="73"/>
      <c r="FI131" s="73"/>
      <c r="FJ131" s="73"/>
      <c r="FK131" s="73"/>
      <c r="FL131" s="73"/>
      <c r="FM131" s="73"/>
      <c r="FN131" s="73"/>
      <c r="FO131" s="73"/>
      <c r="FP131" s="73"/>
      <c r="FQ131" s="73"/>
      <c r="FR131" s="73"/>
      <c r="FS131" s="73"/>
      <c r="FT131" s="73"/>
      <c r="FU131" s="73"/>
      <c r="FV131" s="73"/>
      <c r="FW131" s="73"/>
      <c r="FX131" s="73"/>
      <c r="FY131" s="73"/>
      <c r="FZ131" s="73"/>
      <c r="GA131" s="73"/>
      <c r="GB131" s="73"/>
      <c r="GC131" s="73"/>
      <c r="GD131" s="73"/>
      <c r="GE131" s="73"/>
      <c r="GF131" s="73"/>
      <c r="GG131" s="73"/>
      <c r="GH131" s="73"/>
      <c r="GI131" s="73"/>
      <c r="GJ131" s="73"/>
      <c r="GK131" s="73"/>
      <c r="GL131" s="73"/>
      <c r="GM131" s="73"/>
      <c r="GN131" s="73"/>
      <c r="GO131" s="73"/>
      <c r="GP131" s="73"/>
      <c r="GQ131" s="73"/>
      <c r="GR131" s="73"/>
      <c r="GS131" s="73"/>
      <c r="GT131" s="73"/>
      <c r="GU131" s="73"/>
      <c r="GV131" s="73"/>
      <c r="GW131" s="73"/>
      <c r="GX131" s="73"/>
      <c r="GY131" s="73"/>
      <c r="GZ131" s="73"/>
      <c r="HA131" s="73"/>
      <c r="HB131" s="73"/>
      <c r="HC131" s="73"/>
      <c r="HD131" s="73"/>
      <c r="HE131" s="73"/>
      <c r="HF131" s="73"/>
      <c r="HG131" s="73"/>
      <c r="HH131" s="73"/>
      <c r="HI131" s="73"/>
      <c r="HJ131" s="73"/>
      <c r="HK131" s="73"/>
      <c r="HL131" s="73"/>
      <c r="HM131" s="73"/>
      <c r="HN131" s="73"/>
      <c r="HO131" s="73"/>
      <c r="HP131" s="73"/>
      <c r="HQ131" s="73"/>
    </row>
    <row r="132" spans="1:225" ht="12.75">
      <c r="A132" s="206">
        <v>139</v>
      </c>
      <c r="B132" s="217" t="s">
        <v>517</v>
      </c>
      <c r="C132" s="217">
        <v>0.22</v>
      </c>
      <c r="D132" s="217">
        <v>0.22</v>
      </c>
      <c r="E132" s="217" t="s">
        <v>584</v>
      </c>
      <c r="F132" s="217" t="s">
        <v>5</v>
      </c>
      <c r="G132" s="217">
        <v>1998</v>
      </c>
      <c r="H132" s="217">
        <v>8</v>
      </c>
      <c r="I132" s="59"/>
      <c r="J132" s="57"/>
      <c r="K132" s="57"/>
      <c r="L132" s="57"/>
      <c r="M132" s="217" t="s">
        <v>632</v>
      </c>
      <c r="N132" s="60"/>
      <c r="O132" s="61"/>
      <c r="P132" s="75"/>
      <c r="Q132" s="164"/>
      <c r="R132" s="164"/>
      <c r="S132" s="164"/>
      <c r="T132" s="164"/>
      <c r="U132" s="164"/>
      <c r="V132" s="37"/>
      <c r="W132" s="37"/>
      <c r="X132" s="62"/>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c r="BE132" s="73"/>
      <c r="BF132" s="73"/>
      <c r="BG132" s="73"/>
      <c r="BH132" s="73"/>
      <c r="BI132" s="73"/>
      <c r="BJ132" s="73"/>
      <c r="BK132" s="73"/>
      <c r="BL132" s="73"/>
      <c r="BM132" s="73"/>
      <c r="BN132" s="73"/>
      <c r="BO132" s="73"/>
      <c r="BP132" s="73"/>
      <c r="BQ132" s="73"/>
      <c r="BR132" s="73"/>
      <c r="BS132" s="73"/>
      <c r="BT132" s="73"/>
      <c r="BU132" s="73"/>
      <c r="BV132" s="73"/>
      <c r="BW132" s="73"/>
      <c r="BX132" s="73"/>
      <c r="BY132" s="73"/>
      <c r="BZ132" s="73"/>
      <c r="CA132" s="73"/>
      <c r="CB132" s="73"/>
      <c r="CC132" s="73"/>
      <c r="CD132" s="73"/>
      <c r="CE132" s="73"/>
      <c r="CF132" s="73"/>
      <c r="CG132" s="73"/>
      <c r="CH132" s="73"/>
      <c r="CI132" s="73"/>
      <c r="CJ132" s="73"/>
      <c r="CK132" s="73"/>
      <c r="CL132" s="73"/>
      <c r="CM132" s="73"/>
      <c r="CN132" s="73"/>
      <c r="CO132" s="73"/>
      <c r="CP132" s="73"/>
      <c r="CQ132" s="73"/>
      <c r="CR132" s="73"/>
      <c r="CS132" s="73"/>
      <c r="CT132" s="73"/>
      <c r="CU132" s="73"/>
      <c r="CV132" s="73"/>
      <c r="CW132" s="73"/>
      <c r="CX132" s="73"/>
      <c r="CY132" s="73"/>
      <c r="CZ132" s="73"/>
      <c r="DA132" s="73"/>
      <c r="DB132" s="73"/>
      <c r="DC132" s="73"/>
      <c r="DD132" s="73"/>
      <c r="DE132" s="73"/>
      <c r="DF132" s="73"/>
      <c r="DG132" s="73"/>
      <c r="DH132" s="73"/>
      <c r="DI132" s="73"/>
      <c r="DJ132" s="73"/>
      <c r="DK132" s="73"/>
      <c r="DL132" s="73"/>
      <c r="DM132" s="73"/>
      <c r="DN132" s="73"/>
      <c r="DO132" s="73"/>
      <c r="DP132" s="73"/>
      <c r="DQ132" s="73"/>
      <c r="DR132" s="73"/>
      <c r="DS132" s="73"/>
      <c r="DT132" s="73"/>
      <c r="DU132" s="73"/>
      <c r="DV132" s="73"/>
      <c r="DW132" s="73"/>
      <c r="DX132" s="73"/>
      <c r="DY132" s="73"/>
      <c r="DZ132" s="73"/>
      <c r="EA132" s="73"/>
      <c r="EB132" s="73"/>
      <c r="EC132" s="73"/>
      <c r="ED132" s="73"/>
      <c r="EE132" s="73"/>
      <c r="EF132" s="73"/>
      <c r="EG132" s="73"/>
      <c r="EH132" s="73"/>
      <c r="EI132" s="73"/>
      <c r="EJ132" s="73"/>
      <c r="EK132" s="73"/>
      <c r="EL132" s="73"/>
      <c r="EM132" s="73"/>
      <c r="EN132" s="73"/>
      <c r="EO132" s="73"/>
      <c r="EP132" s="73"/>
      <c r="EQ132" s="73"/>
      <c r="ER132" s="73"/>
      <c r="ES132" s="73"/>
      <c r="ET132" s="73"/>
      <c r="EU132" s="73"/>
      <c r="EV132" s="73"/>
      <c r="EW132" s="73"/>
      <c r="EX132" s="73"/>
      <c r="EY132" s="73"/>
      <c r="EZ132" s="73"/>
      <c r="FA132" s="73"/>
      <c r="FB132" s="73"/>
      <c r="FC132" s="73"/>
      <c r="FD132" s="73"/>
      <c r="FE132" s="73"/>
      <c r="FF132" s="73"/>
      <c r="FG132" s="73"/>
      <c r="FH132" s="73"/>
      <c r="FI132" s="73"/>
      <c r="FJ132" s="73"/>
      <c r="FK132" s="73"/>
      <c r="FL132" s="73"/>
      <c r="FM132" s="73"/>
      <c r="FN132" s="73"/>
      <c r="FO132" s="73"/>
      <c r="FP132" s="73"/>
      <c r="FQ132" s="73"/>
      <c r="FR132" s="73"/>
      <c r="FS132" s="73"/>
      <c r="FT132" s="73"/>
      <c r="FU132" s="73"/>
      <c r="FV132" s="73"/>
      <c r="FW132" s="73"/>
      <c r="FX132" s="73"/>
      <c r="FY132" s="73"/>
      <c r="FZ132" s="73"/>
      <c r="GA132" s="73"/>
      <c r="GB132" s="73"/>
      <c r="GC132" s="73"/>
      <c r="GD132" s="73"/>
      <c r="GE132" s="73"/>
      <c r="GF132" s="73"/>
      <c r="GG132" s="73"/>
      <c r="GH132" s="73"/>
      <c r="GI132" s="73"/>
      <c r="GJ132" s="73"/>
      <c r="GK132" s="73"/>
      <c r="GL132" s="73"/>
      <c r="GM132" s="73"/>
      <c r="GN132" s="73"/>
      <c r="GO132" s="73"/>
      <c r="GP132" s="73"/>
      <c r="GQ132" s="73"/>
      <c r="GR132" s="73"/>
      <c r="GS132" s="73"/>
      <c r="GT132" s="73"/>
      <c r="GU132" s="73"/>
      <c r="GV132" s="73"/>
      <c r="GW132" s="73"/>
      <c r="GX132" s="73"/>
      <c r="GY132" s="73"/>
      <c r="GZ132" s="73"/>
      <c r="HA132" s="73"/>
      <c r="HB132" s="73"/>
      <c r="HC132" s="73"/>
      <c r="HD132" s="73"/>
      <c r="HE132" s="73"/>
      <c r="HF132" s="73"/>
      <c r="HG132" s="73"/>
      <c r="HH132" s="73"/>
      <c r="HI132" s="73"/>
      <c r="HJ132" s="73"/>
      <c r="HK132" s="73"/>
      <c r="HL132" s="73"/>
      <c r="HM132" s="73"/>
      <c r="HN132" s="73"/>
      <c r="HO132" s="73"/>
      <c r="HP132" s="73"/>
      <c r="HQ132" s="73"/>
    </row>
    <row r="133" spans="1:225" ht="12.75">
      <c r="A133" s="206">
        <v>139</v>
      </c>
      <c r="B133" s="217" t="s">
        <v>518</v>
      </c>
      <c r="C133" s="217">
        <v>0.14</v>
      </c>
      <c r="D133" s="217">
        <v>0.14</v>
      </c>
      <c r="E133" s="217" t="s">
        <v>580</v>
      </c>
      <c r="F133" s="217" t="s">
        <v>5</v>
      </c>
      <c r="G133" s="217">
        <v>1998</v>
      </c>
      <c r="H133" s="217">
        <v>10</v>
      </c>
      <c r="I133" s="59"/>
      <c r="J133" s="57"/>
      <c r="K133" s="57"/>
      <c r="L133" s="57"/>
      <c r="M133" s="217" t="s">
        <v>634</v>
      </c>
      <c r="N133" s="60"/>
      <c r="O133" s="61"/>
      <c r="P133" s="75"/>
      <c r="Q133" s="164"/>
      <c r="R133" s="164"/>
      <c r="S133" s="164"/>
      <c r="T133" s="164"/>
      <c r="U133" s="164"/>
      <c r="V133" s="37"/>
      <c r="W133" s="37"/>
      <c r="X133" s="62"/>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c r="BE133" s="73"/>
      <c r="BF133" s="73"/>
      <c r="BG133" s="73"/>
      <c r="BH133" s="73"/>
      <c r="BI133" s="73"/>
      <c r="BJ133" s="73"/>
      <c r="BK133" s="73"/>
      <c r="BL133" s="73"/>
      <c r="BM133" s="73"/>
      <c r="BN133" s="73"/>
      <c r="BO133" s="73"/>
      <c r="BP133" s="73"/>
      <c r="BQ133" s="73"/>
      <c r="BR133" s="73"/>
      <c r="BS133" s="73"/>
      <c r="BT133" s="73"/>
      <c r="BU133" s="73"/>
      <c r="BV133" s="73"/>
      <c r="BW133" s="73"/>
      <c r="BX133" s="73"/>
      <c r="BY133" s="73"/>
      <c r="BZ133" s="73"/>
      <c r="CA133" s="73"/>
      <c r="CB133" s="73"/>
      <c r="CC133" s="73"/>
      <c r="CD133" s="73"/>
      <c r="CE133" s="73"/>
      <c r="CF133" s="73"/>
      <c r="CG133" s="73"/>
      <c r="CH133" s="73"/>
      <c r="CI133" s="73"/>
      <c r="CJ133" s="73"/>
      <c r="CK133" s="73"/>
      <c r="CL133" s="73"/>
      <c r="CM133" s="73"/>
      <c r="CN133" s="73"/>
      <c r="CO133" s="73"/>
      <c r="CP133" s="73"/>
      <c r="CQ133" s="73"/>
      <c r="CR133" s="73"/>
      <c r="CS133" s="73"/>
      <c r="CT133" s="73"/>
      <c r="CU133" s="73"/>
      <c r="CV133" s="73"/>
      <c r="CW133" s="73"/>
      <c r="CX133" s="73"/>
      <c r="CY133" s="73"/>
      <c r="CZ133" s="73"/>
      <c r="DA133" s="73"/>
      <c r="DB133" s="73"/>
      <c r="DC133" s="73"/>
      <c r="DD133" s="73"/>
      <c r="DE133" s="73"/>
      <c r="DF133" s="73"/>
      <c r="DG133" s="73"/>
      <c r="DH133" s="73"/>
      <c r="DI133" s="73"/>
      <c r="DJ133" s="73"/>
      <c r="DK133" s="73"/>
      <c r="DL133" s="73"/>
      <c r="DM133" s="73"/>
      <c r="DN133" s="73"/>
      <c r="DO133" s="73"/>
      <c r="DP133" s="73"/>
      <c r="DQ133" s="73"/>
      <c r="DR133" s="73"/>
      <c r="DS133" s="73"/>
      <c r="DT133" s="73"/>
      <c r="DU133" s="73"/>
      <c r="DV133" s="73"/>
      <c r="DW133" s="73"/>
      <c r="DX133" s="73"/>
      <c r="DY133" s="73"/>
      <c r="DZ133" s="73"/>
      <c r="EA133" s="73"/>
      <c r="EB133" s="73"/>
      <c r="EC133" s="73"/>
      <c r="ED133" s="73"/>
      <c r="EE133" s="73"/>
      <c r="EF133" s="73"/>
      <c r="EG133" s="73"/>
      <c r="EH133" s="73"/>
      <c r="EI133" s="73"/>
      <c r="EJ133" s="73"/>
      <c r="EK133" s="73"/>
      <c r="EL133" s="73"/>
      <c r="EM133" s="73"/>
      <c r="EN133" s="73"/>
      <c r="EO133" s="73"/>
      <c r="EP133" s="73"/>
      <c r="EQ133" s="73"/>
      <c r="ER133" s="73"/>
      <c r="ES133" s="73"/>
      <c r="ET133" s="73"/>
      <c r="EU133" s="73"/>
      <c r="EV133" s="73"/>
      <c r="EW133" s="73"/>
      <c r="EX133" s="73"/>
      <c r="EY133" s="73"/>
      <c r="EZ133" s="73"/>
      <c r="FA133" s="73"/>
      <c r="FB133" s="73"/>
      <c r="FC133" s="73"/>
      <c r="FD133" s="73"/>
      <c r="FE133" s="73"/>
      <c r="FF133" s="73"/>
      <c r="FG133" s="73"/>
      <c r="FH133" s="73"/>
      <c r="FI133" s="73"/>
      <c r="FJ133" s="73"/>
      <c r="FK133" s="73"/>
      <c r="FL133" s="73"/>
      <c r="FM133" s="73"/>
      <c r="FN133" s="73"/>
      <c r="FO133" s="73"/>
      <c r="FP133" s="73"/>
      <c r="FQ133" s="73"/>
      <c r="FR133" s="73"/>
      <c r="FS133" s="73"/>
      <c r="FT133" s="73"/>
      <c r="FU133" s="73"/>
      <c r="FV133" s="73"/>
      <c r="FW133" s="73"/>
      <c r="FX133" s="73"/>
      <c r="FY133" s="73"/>
      <c r="FZ133" s="73"/>
      <c r="GA133" s="73"/>
      <c r="GB133" s="73"/>
      <c r="GC133" s="73"/>
      <c r="GD133" s="73"/>
      <c r="GE133" s="73"/>
      <c r="GF133" s="73"/>
      <c r="GG133" s="73"/>
      <c r="GH133" s="73"/>
      <c r="GI133" s="73"/>
      <c r="GJ133" s="73"/>
      <c r="GK133" s="73"/>
      <c r="GL133" s="73"/>
      <c r="GM133" s="73"/>
      <c r="GN133" s="73"/>
      <c r="GO133" s="73"/>
      <c r="GP133" s="73"/>
      <c r="GQ133" s="73"/>
      <c r="GR133" s="73"/>
      <c r="GS133" s="73"/>
      <c r="GT133" s="73"/>
      <c r="GU133" s="73"/>
      <c r="GV133" s="73"/>
      <c r="GW133" s="73"/>
      <c r="GX133" s="73"/>
      <c r="GY133" s="73"/>
      <c r="GZ133" s="73"/>
      <c r="HA133" s="73"/>
      <c r="HB133" s="73"/>
      <c r="HC133" s="73"/>
      <c r="HD133" s="73"/>
      <c r="HE133" s="73"/>
      <c r="HF133" s="73"/>
      <c r="HG133" s="73"/>
      <c r="HH133" s="73"/>
      <c r="HI133" s="73"/>
      <c r="HJ133" s="73"/>
      <c r="HK133" s="73"/>
      <c r="HL133" s="73"/>
      <c r="HM133" s="73"/>
      <c r="HN133" s="73"/>
      <c r="HO133" s="73"/>
      <c r="HP133" s="73"/>
      <c r="HQ133" s="73"/>
    </row>
    <row r="134" spans="1:225" ht="12.75">
      <c r="A134" s="206">
        <v>139</v>
      </c>
      <c r="B134" s="217" t="s">
        <v>515</v>
      </c>
      <c r="C134" s="217">
        <v>0.43</v>
      </c>
      <c r="D134" s="217">
        <v>0.43</v>
      </c>
      <c r="E134" s="217" t="s">
        <v>548</v>
      </c>
      <c r="F134" s="217" t="s">
        <v>5</v>
      </c>
      <c r="G134" s="217">
        <v>1950</v>
      </c>
      <c r="H134" s="217">
        <v>4</v>
      </c>
      <c r="I134" s="59"/>
      <c r="J134" s="57"/>
      <c r="K134" s="57"/>
      <c r="L134" s="57"/>
      <c r="M134" s="217" t="s">
        <v>634</v>
      </c>
      <c r="N134" s="60"/>
      <c r="O134" s="61"/>
      <c r="P134" s="75"/>
      <c r="Q134" s="164"/>
      <c r="R134" s="164"/>
      <c r="S134" s="164"/>
      <c r="T134" s="164"/>
      <c r="U134" s="164"/>
      <c r="V134" s="37"/>
      <c r="W134" s="37"/>
      <c r="X134" s="62"/>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3"/>
      <c r="BD134" s="73"/>
      <c r="BE134" s="73"/>
      <c r="BF134" s="73"/>
      <c r="BG134" s="73"/>
      <c r="BH134" s="73"/>
      <c r="BI134" s="73"/>
      <c r="BJ134" s="73"/>
      <c r="BK134" s="73"/>
      <c r="BL134" s="73"/>
      <c r="BM134" s="73"/>
      <c r="BN134" s="73"/>
      <c r="BO134" s="73"/>
      <c r="BP134" s="73"/>
      <c r="BQ134" s="73"/>
      <c r="BR134" s="73"/>
      <c r="BS134" s="73"/>
      <c r="BT134" s="73"/>
      <c r="BU134" s="73"/>
      <c r="BV134" s="73"/>
      <c r="BW134" s="73"/>
      <c r="BX134" s="73"/>
      <c r="BY134" s="73"/>
      <c r="BZ134" s="73"/>
      <c r="CA134" s="73"/>
      <c r="CB134" s="73"/>
      <c r="CC134" s="73"/>
      <c r="CD134" s="73"/>
      <c r="CE134" s="73"/>
      <c r="CF134" s="73"/>
      <c r="CG134" s="73"/>
      <c r="CH134" s="73"/>
      <c r="CI134" s="73"/>
      <c r="CJ134" s="73"/>
      <c r="CK134" s="73"/>
      <c r="CL134" s="73"/>
      <c r="CM134" s="73"/>
      <c r="CN134" s="73"/>
      <c r="CO134" s="73"/>
      <c r="CP134" s="73"/>
      <c r="CQ134" s="73"/>
      <c r="CR134" s="73"/>
      <c r="CS134" s="73"/>
      <c r="CT134" s="73"/>
      <c r="CU134" s="73"/>
      <c r="CV134" s="73"/>
      <c r="CW134" s="73"/>
      <c r="CX134" s="73"/>
      <c r="CY134" s="73"/>
      <c r="CZ134" s="73"/>
      <c r="DA134" s="73"/>
      <c r="DB134" s="73"/>
      <c r="DC134" s="73"/>
      <c r="DD134" s="73"/>
      <c r="DE134" s="73"/>
      <c r="DF134" s="73"/>
      <c r="DG134" s="73"/>
      <c r="DH134" s="73"/>
      <c r="DI134" s="73"/>
      <c r="DJ134" s="73"/>
      <c r="DK134" s="73"/>
      <c r="DL134" s="73"/>
      <c r="DM134" s="73"/>
      <c r="DN134" s="73"/>
      <c r="DO134" s="73"/>
      <c r="DP134" s="73"/>
      <c r="DQ134" s="73"/>
      <c r="DR134" s="73"/>
      <c r="DS134" s="73"/>
      <c r="DT134" s="73"/>
      <c r="DU134" s="73"/>
      <c r="DV134" s="73"/>
      <c r="DW134" s="73"/>
      <c r="DX134" s="73"/>
      <c r="DY134" s="73"/>
      <c r="DZ134" s="73"/>
      <c r="EA134" s="73"/>
      <c r="EB134" s="73"/>
      <c r="EC134" s="73"/>
      <c r="ED134" s="73"/>
      <c r="EE134" s="73"/>
      <c r="EF134" s="73"/>
      <c r="EG134" s="73"/>
      <c r="EH134" s="73"/>
      <c r="EI134" s="73"/>
      <c r="EJ134" s="73"/>
      <c r="EK134" s="73"/>
      <c r="EL134" s="73"/>
      <c r="EM134" s="73"/>
      <c r="EN134" s="73"/>
      <c r="EO134" s="73"/>
      <c r="EP134" s="73"/>
      <c r="EQ134" s="73"/>
      <c r="ER134" s="73"/>
      <c r="ES134" s="73"/>
      <c r="ET134" s="73"/>
      <c r="EU134" s="73"/>
      <c r="EV134" s="73"/>
      <c r="EW134" s="73"/>
      <c r="EX134" s="73"/>
      <c r="EY134" s="73"/>
      <c r="EZ134" s="73"/>
      <c r="FA134" s="73"/>
      <c r="FB134" s="73"/>
      <c r="FC134" s="73"/>
      <c r="FD134" s="73"/>
      <c r="FE134" s="73"/>
      <c r="FF134" s="73"/>
      <c r="FG134" s="73"/>
      <c r="FH134" s="73"/>
      <c r="FI134" s="73"/>
      <c r="FJ134" s="73"/>
      <c r="FK134" s="73"/>
      <c r="FL134" s="73"/>
      <c r="FM134" s="73"/>
      <c r="FN134" s="73"/>
      <c r="FO134" s="73"/>
      <c r="FP134" s="73"/>
      <c r="FQ134" s="73"/>
      <c r="FR134" s="73"/>
      <c r="FS134" s="73"/>
      <c r="FT134" s="73"/>
      <c r="FU134" s="73"/>
      <c r="FV134" s="73"/>
      <c r="FW134" s="73"/>
      <c r="FX134" s="73"/>
      <c r="FY134" s="73"/>
      <c r="FZ134" s="73"/>
      <c r="GA134" s="73"/>
      <c r="GB134" s="73"/>
      <c r="GC134" s="73"/>
      <c r="GD134" s="73"/>
      <c r="GE134" s="73"/>
      <c r="GF134" s="73"/>
      <c r="GG134" s="73"/>
      <c r="GH134" s="73"/>
      <c r="GI134" s="73"/>
      <c r="GJ134" s="73"/>
      <c r="GK134" s="73"/>
      <c r="GL134" s="73"/>
      <c r="GM134" s="73"/>
      <c r="GN134" s="73"/>
      <c r="GO134" s="73"/>
      <c r="GP134" s="73"/>
      <c r="GQ134" s="73"/>
      <c r="GR134" s="73"/>
      <c r="GS134" s="73"/>
      <c r="GT134" s="73"/>
      <c r="GU134" s="73"/>
      <c r="GV134" s="73"/>
      <c r="GW134" s="73"/>
      <c r="GX134" s="73"/>
      <c r="GY134" s="73"/>
      <c r="GZ134" s="73"/>
      <c r="HA134" s="73"/>
      <c r="HB134" s="73"/>
      <c r="HC134" s="73"/>
      <c r="HD134" s="73"/>
      <c r="HE134" s="73"/>
      <c r="HF134" s="73"/>
      <c r="HG134" s="73"/>
      <c r="HH134" s="73"/>
      <c r="HI134" s="73"/>
      <c r="HJ134" s="73"/>
      <c r="HK134" s="73"/>
      <c r="HL134" s="73"/>
      <c r="HM134" s="73"/>
      <c r="HN134" s="73"/>
      <c r="HO134" s="73"/>
      <c r="HP134" s="73"/>
      <c r="HQ134" s="73"/>
    </row>
    <row r="135" spans="1:225" ht="12.75">
      <c r="A135" s="206">
        <v>139</v>
      </c>
      <c r="B135" s="217" t="s">
        <v>516</v>
      </c>
      <c r="C135" s="217">
        <v>0.57</v>
      </c>
      <c r="D135" s="217">
        <v>0.57</v>
      </c>
      <c r="E135" s="217" t="s">
        <v>572</v>
      </c>
      <c r="F135" s="217" t="s">
        <v>5</v>
      </c>
      <c r="G135" s="217">
        <v>1991</v>
      </c>
      <c r="H135" s="217">
        <v>6</v>
      </c>
      <c r="I135" s="59"/>
      <c r="J135" s="57"/>
      <c r="K135" s="57"/>
      <c r="L135" s="57"/>
      <c r="M135" s="217" t="s">
        <v>634</v>
      </c>
      <c r="N135" s="60"/>
      <c r="O135" s="61"/>
      <c r="P135" s="75"/>
      <c r="Q135" s="164"/>
      <c r="R135" s="164"/>
      <c r="S135" s="164"/>
      <c r="T135" s="164"/>
      <c r="U135" s="164"/>
      <c r="V135" s="37"/>
      <c r="W135" s="37"/>
      <c r="X135" s="62"/>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c r="AY135" s="73"/>
      <c r="AZ135" s="73"/>
      <c r="BA135" s="73"/>
      <c r="BB135" s="73"/>
      <c r="BC135" s="73"/>
      <c r="BD135" s="73"/>
      <c r="BE135" s="73"/>
      <c r="BF135" s="73"/>
      <c r="BG135" s="73"/>
      <c r="BH135" s="73"/>
      <c r="BI135" s="73"/>
      <c r="BJ135" s="73"/>
      <c r="BK135" s="73"/>
      <c r="BL135" s="73"/>
      <c r="BM135" s="73"/>
      <c r="BN135" s="73"/>
      <c r="BO135" s="73"/>
      <c r="BP135" s="73"/>
      <c r="BQ135" s="73"/>
      <c r="BR135" s="73"/>
      <c r="BS135" s="73"/>
      <c r="BT135" s="73"/>
      <c r="BU135" s="73"/>
      <c r="BV135" s="73"/>
      <c r="BW135" s="73"/>
      <c r="BX135" s="73"/>
      <c r="BY135" s="73"/>
      <c r="BZ135" s="73"/>
      <c r="CA135" s="73"/>
      <c r="CB135" s="73"/>
      <c r="CC135" s="73"/>
      <c r="CD135" s="73"/>
      <c r="CE135" s="73"/>
      <c r="CF135" s="73"/>
      <c r="CG135" s="73"/>
      <c r="CH135" s="73"/>
      <c r="CI135" s="73"/>
      <c r="CJ135" s="73"/>
      <c r="CK135" s="73"/>
      <c r="CL135" s="73"/>
      <c r="CM135" s="73"/>
      <c r="CN135" s="73"/>
      <c r="CO135" s="73"/>
      <c r="CP135" s="73"/>
      <c r="CQ135" s="73"/>
      <c r="CR135" s="73"/>
      <c r="CS135" s="73"/>
      <c r="CT135" s="73"/>
      <c r="CU135" s="73"/>
      <c r="CV135" s="73"/>
      <c r="CW135" s="73"/>
      <c r="CX135" s="73"/>
      <c r="CY135" s="73"/>
      <c r="CZ135" s="73"/>
      <c r="DA135" s="73"/>
      <c r="DB135" s="73"/>
      <c r="DC135" s="73"/>
      <c r="DD135" s="73"/>
      <c r="DE135" s="73"/>
      <c r="DF135" s="73"/>
      <c r="DG135" s="73"/>
      <c r="DH135" s="73"/>
      <c r="DI135" s="73"/>
      <c r="DJ135" s="73"/>
      <c r="DK135" s="73"/>
      <c r="DL135" s="73"/>
      <c r="DM135" s="73"/>
      <c r="DN135" s="73"/>
      <c r="DO135" s="73"/>
      <c r="DP135" s="73"/>
      <c r="DQ135" s="73"/>
      <c r="DR135" s="73"/>
      <c r="DS135" s="73"/>
      <c r="DT135" s="73"/>
      <c r="DU135" s="73"/>
      <c r="DV135" s="73"/>
      <c r="DW135" s="73"/>
      <c r="DX135" s="73"/>
      <c r="DY135" s="73"/>
      <c r="DZ135" s="73"/>
      <c r="EA135" s="73"/>
      <c r="EB135" s="73"/>
      <c r="EC135" s="73"/>
      <c r="ED135" s="73"/>
      <c r="EE135" s="73"/>
      <c r="EF135" s="73"/>
      <c r="EG135" s="73"/>
      <c r="EH135" s="73"/>
      <c r="EI135" s="73"/>
      <c r="EJ135" s="73"/>
      <c r="EK135" s="73"/>
      <c r="EL135" s="73"/>
      <c r="EM135" s="73"/>
      <c r="EN135" s="73"/>
      <c r="EO135" s="73"/>
      <c r="EP135" s="73"/>
      <c r="EQ135" s="73"/>
      <c r="ER135" s="73"/>
      <c r="ES135" s="73"/>
      <c r="ET135" s="73"/>
      <c r="EU135" s="73"/>
      <c r="EV135" s="73"/>
      <c r="EW135" s="73"/>
      <c r="EX135" s="73"/>
      <c r="EY135" s="73"/>
      <c r="EZ135" s="73"/>
      <c r="FA135" s="73"/>
      <c r="FB135" s="73"/>
      <c r="FC135" s="73"/>
      <c r="FD135" s="73"/>
      <c r="FE135" s="73"/>
      <c r="FF135" s="73"/>
      <c r="FG135" s="73"/>
      <c r="FH135" s="73"/>
      <c r="FI135" s="73"/>
      <c r="FJ135" s="73"/>
      <c r="FK135" s="73"/>
      <c r="FL135" s="73"/>
      <c r="FM135" s="73"/>
      <c r="FN135" s="73"/>
      <c r="FO135" s="73"/>
      <c r="FP135" s="73"/>
      <c r="FQ135" s="73"/>
      <c r="FR135" s="73"/>
      <c r="FS135" s="73"/>
      <c r="FT135" s="73"/>
      <c r="FU135" s="73"/>
      <c r="FV135" s="73"/>
      <c r="FW135" s="73"/>
      <c r="FX135" s="73"/>
      <c r="FY135" s="73"/>
      <c r="FZ135" s="73"/>
      <c r="GA135" s="73"/>
      <c r="GB135" s="73"/>
      <c r="GC135" s="73"/>
      <c r="GD135" s="73"/>
      <c r="GE135" s="73"/>
      <c r="GF135" s="73"/>
      <c r="GG135" s="73"/>
      <c r="GH135" s="73"/>
      <c r="GI135" s="73"/>
      <c r="GJ135" s="73"/>
      <c r="GK135" s="73"/>
      <c r="GL135" s="73"/>
      <c r="GM135" s="73"/>
      <c r="GN135" s="73"/>
      <c r="GO135" s="73"/>
      <c r="GP135" s="73"/>
      <c r="GQ135" s="73"/>
      <c r="GR135" s="73"/>
      <c r="GS135" s="73"/>
      <c r="GT135" s="73"/>
      <c r="GU135" s="73"/>
      <c r="GV135" s="73"/>
      <c r="GW135" s="73"/>
      <c r="GX135" s="73"/>
      <c r="GY135" s="73"/>
      <c r="GZ135" s="73"/>
      <c r="HA135" s="73"/>
      <c r="HB135" s="73"/>
      <c r="HC135" s="73"/>
      <c r="HD135" s="73"/>
      <c r="HE135" s="73"/>
      <c r="HF135" s="73"/>
      <c r="HG135" s="73"/>
      <c r="HH135" s="73"/>
      <c r="HI135" s="73"/>
      <c r="HJ135" s="73"/>
      <c r="HK135" s="73"/>
      <c r="HL135" s="73"/>
      <c r="HM135" s="73"/>
      <c r="HN135" s="73"/>
      <c r="HO135" s="73"/>
      <c r="HP135" s="73"/>
      <c r="HQ135" s="73"/>
    </row>
    <row r="136" spans="1:225" ht="12.75">
      <c r="A136" s="206">
        <v>139</v>
      </c>
      <c r="B136" s="217" t="s">
        <v>514</v>
      </c>
      <c r="C136" s="217">
        <v>3.09</v>
      </c>
      <c r="D136" s="217">
        <v>3.09</v>
      </c>
      <c r="E136" s="217" t="s">
        <v>572</v>
      </c>
      <c r="F136" s="217" t="s">
        <v>5</v>
      </c>
      <c r="G136" s="217">
        <v>1942</v>
      </c>
      <c r="H136" s="217">
        <v>6</v>
      </c>
      <c r="I136" s="59"/>
      <c r="J136" s="57"/>
      <c r="K136" s="57"/>
      <c r="L136" s="57"/>
      <c r="M136" s="217" t="s">
        <v>634</v>
      </c>
      <c r="N136" s="60"/>
      <c r="O136" s="61"/>
      <c r="P136" s="75"/>
      <c r="Q136" s="164"/>
      <c r="R136" s="164"/>
      <c r="S136" s="164"/>
      <c r="T136" s="164"/>
      <c r="U136" s="164"/>
      <c r="V136" s="37"/>
      <c r="W136" s="37"/>
      <c r="X136" s="62"/>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3"/>
      <c r="BD136" s="73"/>
      <c r="BE136" s="73"/>
      <c r="BF136" s="73"/>
      <c r="BG136" s="73"/>
      <c r="BH136" s="73"/>
      <c r="BI136" s="73"/>
      <c r="BJ136" s="73"/>
      <c r="BK136" s="73"/>
      <c r="BL136" s="73"/>
      <c r="BM136" s="73"/>
      <c r="BN136" s="73"/>
      <c r="BO136" s="73"/>
      <c r="BP136" s="73"/>
      <c r="BQ136" s="73"/>
      <c r="BR136" s="73"/>
      <c r="BS136" s="73"/>
      <c r="BT136" s="73"/>
      <c r="BU136" s="73"/>
      <c r="BV136" s="73"/>
      <c r="BW136" s="73"/>
      <c r="BX136" s="73"/>
      <c r="BY136" s="73"/>
      <c r="BZ136" s="73"/>
      <c r="CA136" s="73"/>
      <c r="CB136" s="73"/>
      <c r="CC136" s="73"/>
      <c r="CD136" s="73"/>
      <c r="CE136" s="73"/>
      <c r="CF136" s="73"/>
      <c r="CG136" s="73"/>
      <c r="CH136" s="73"/>
      <c r="CI136" s="73"/>
      <c r="CJ136" s="73"/>
      <c r="CK136" s="73"/>
      <c r="CL136" s="73"/>
      <c r="CM136" s="73"/>
      <c r="CN136" s="73"/>
      <c r="CO136" s="73"/>
      <c r="CP136" s="73"/>
      <c r="CQ136" s="73"/>
      <c r="CR136" s="73"/>
      <c r="CS136" s="73"/>
      <c r="CT136" s="73"/>
      <c r="CU136" s="73"/>
      <c r="CV136" s="73"/>
      <c r="CW136" s="73"/>
      <c r="CX136" s="73"/>
      <c r="CY136" s="73"/>
      <c r="CZ136" s="73"/>
      <c r="DA136" s="73"/>
      <c r="DB136" s="73"/>
      <c r="DC136" s="73"/>
      <c r="DD136" s="73"/>
      <c r="DE136" s="73"/>
      <c r="DF136" s="73"/>
      <c r="DG136" s="73"/>
      <c r="DH136" s="73"/>
      <c r="DI136" s="73"/>
      <c r="DJ136" s="73"/>
      <c r="DK136" s="73"/>
      <c r="DL136" s="73"/>
      <c r="DM136" s="73"/>
      <c r="DN136" s="73"/>
      <c r="DO136" s="73"/>
      <c r="DP136" s="73"/>
      <c r="DQ136" s="73"/>
      <c r="DR136" s="73"/>
      <c r="DS136" s="73"/>
      <c r="DT136" s="73"/>
      <c r="DU136" s="73"/>
      <c r="DV136" s="73"/>
      <c r="DW136" s="73"/>
      <c r="DX136" s="73"/>
      <c r="DY136" s="73"/>
      <c r="DZ136" s="73"/>
      <c r="EA136" s="73"/>
      <c r="EB136" s="73"/>
      <c r="EC136" s="73"/>
      <c r="ED136" s="73"/>
      <c r="EE136" s="73"/>
      <c r="EF136" s="73"/>
      <c r="EG136" s="73"/>
      <c r="EH136" s="73"/>
      <c r="EI136" s="73"/>
      <c r="EJ136" s="73"/>
      <c r="EK136" s="73"/>
      <c r="EL136" s="73"/>
      <c r="EM136" s="73"/>
      <c r="EN136" s="73"/>
      <c r="EO136" s="73"/>
      <c r="EP136" s="73"/>
      <c r="EQ136" s="73"/>
      <c r="ER136" s="73"/>
      <c r="ES136" s="73"/>
      <c r="ET136" s="73"/>
      <c r="EU136" s="73"/>
      <c r="EV136" s="73"/>
      <c r="EW136" s="73"/>
      <c r="EX136" s="73"/>
      <c r="EY136" s="73"/>
      <c r="EZ136" s="73"/>
      <c r="FA136" s="73"/>
      <c r="FB136" s="73"/>
      <c r="FC136" s="73"/>
      <c r="FD136" s="73"/>
      <c r="FE136" s="73"/>
      <c r="FF136" s="73"/>
      <c r="FG136" s="73"/>
      <c r="FH136" s="73"/>
      <c r="FI136" s="73"/>
      <c r="FJ136" s="73"/>
      <c r="FK136" s="73"/>
      <c r="FL136" s="73"/>
      <c r="FM136" s="73"/>
      <c r="FN136" s="73"/>
      <c r="FO136" s="73"/>
      <c r="FP136" s="73"/>
      <c r="FQ136" s="73"/>
      <c r="FR136" s="73"/>
      <c r="FS136" s="73"/>
      <c r="FT136" s="73"/>
      <c r="FU136" s="73"/>
      <c r="FV136" s="73"/>
      <c r="FW136" s="73"/>
      <c r="FX136" s="73"/>
      <c r="FY136" s="73"/>
      <c r="FZ136" s="73"/>
      <c r="GA136" s="73"/>
      <c r="GB136" s="73"/>
      <c r="GC136" s="73"/>
      <c r="GD136" s="73"/>
      <c r="GE136" s="73"/>
      <c r="GF136" s="73"/>
      <c r="GG136" s="73"/>
      <c r="GH136" s="73"/>
      <c r="GI136" s="73"/>
      <c r="GJ136" s="73"/>
      <c r="GK136" s="73"/>
      <c r="GL136" s="73"/>
      <c r="GM136" s="73"/>
      <c r="GN136" s="73"/>
      <c r="GO136" s="73"/>
      <c r="GP136" s="73"/>
      <c r="GQ136" s="73"/>
      <c r="GR136" s="73"/>
      <c r="GS136" s="73"/>
      <c r="GT136" s="73"/>
      <c r="GU136" s="73"/>
      <c r="GV136" s="73"/>
      <c r="GW136" s="73"/>
      <c r="GX136" s="73"/>
      <c r="GY136" s="73"/>
      <c r="GZ136" s="73"/>
      <c r="HA136" s="73"/>
      <c r="HB136" s="73"/>
      <c r="HC136" s="73"/>
      <c r="HD136" s="73"/>
      <c r="HE136" s="73"/>
      <c r="HF136" s="73"/>
      <c r="HG136" s="73"/>
      <c r="HH136" s="73"/>
      <c r="HI136" s="73"/>
      <c r="HJ136" s="73"/>
      <c r="HK136" s="73"/>
      <c r="HL136" s="73"/>
      <c r="HM136" s="73"/>
      <c r="HN136" s="73"/>
      <c r="HO136" s="73"/>
      <c r="HP136" s="73"/>
      <c r="HQ136" s="73"/>
    </row>
    <row r="137" spans="1:225" s="239" customFormat="1" ht="12.75">
      <c r="A137" s="227">
        <v>140</v>
      </c>
      <c r="B137" s="228" t="s">
        <v>515</v>
      </c>
      <c r="C137" s="228">
        <v>0.83</v>
      </c>
      <c r="D137" s="228">
        <v>0.83</v>
      </c>
      <c r="E137" s="228" t="s">
        <v>585</v>
      </c>
      <c r="F137" s="228" t="s">
        <v>5</v>
      </c>
      <c r="G137" s="228"/>
      <c r="H137" s="228"/>
      <c r="I137" s="232"/>
      <c r="J137" s="231"/>
      <c r="K137" s="231"/>
      <c r="L137" s="231"/>
      <c r="M137" s="217" t="s">
        <v>633</v>
      </c>
      <c r="N137" s="234"/>
      <c r="O137" s="235"/>
      <c r="P137" s="236"/>
      <c r="Q137" s="237"/>
      <c r="R137" s="237"/>
      <c r="S137" s="237"/>
      <c r="T137" s="237"/>
      <c r="U137" s="237"/>
      <c r="V137" s="233"/>
      <c r="W137" s="233"/>
      <c r="X137" s="238"/>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3"/>
      <c r="BK137" s="73"/>
      <c r="BL137" s="73"/>
      <c r="BM137" s="73"/>
      <c r="BN137" s="73"/>
      <c r="BO137" s="73"/>
      <c r="BP137" s="73"/>
      <c r="BQ137" s="73"/>
      <c r="BR137" s="73"/>
      <c r="BS137" s="73"/>
      <c r="BT137" s="73"/>
      <c r="BU137" s="73"/>
      <c r="BV137" s="73"/>
      <c r="BW137" s="73"/>
      <c r="BX137" s="73"/>
      <c r="BY137" s="73"/>
      <c r="BZ137" s="73"/>
      <c r="CA137" s="73"/>
      <c r="CB137" s="73"/>
      <c r="CC137" s="73"/>
      <c r="CD137" s="73"/>
      <c r="CE137" s="73"/>
      <c r="CF137" s="73"/>
      <c r="CG137" s="73"/>
      <c r="CH137" s="73"/>
      <c r="CI137" s="73"/>
      <c r="CJ137" s="73"/>
      <c r="CK137" s="73"/>
      <c r="CL137" s="73"/>
      <c r="CM137" s="73"/>
      <c r="CN137" s="73"/>
      <c r="CO137" s="73"/>
      <c r="CP137" s="73"/>
      <c r="CQ137" s="73"/>
      <c r="CR137" s="73"/>
      <c r="CS137" s="73"/>
      <c r="CT137" s="73"/>
      <c r="CU137" s="73"/>
      <c r="CV137" s="73"/>
      <c r="CW137" s="73"/>
      <c r="CX137" s="73"/>
      <c r="CY137" s="73"/>
      <c r="CZ137" s="73"/>
      <c r="DA137" s="73"/>
      <c r="DB137" s="73"/>
      <c r="DC137" s="73"/>
      <c r="DD137" s="73"/>
      <c r="DE137" s="73"/>
      <c r="DF137" s="73"/>
      <c r="DG137" s="73"/>
      <c r="DH137" s="73"/>
      <c r="DI137" s="73"/>
      <c r="DJ137" s="73"/>
      <c r="DK137" s="73"/>
      <c r="DL137" s="73"/>
      <c r="DM137" s="73"/>
      <c r="DN137" s="73"/>
      <c r="DO137" s="73"/>
      <c r="DP137" s="73"/>
      <c r="DQ137" s="73"/>
      <c r="DR137" s="73"/>
      <c r="DS137" s="73"/>
      <c r="DT137" s="73"/>
      <c r="DU137" s="73"/>
      <c r="DV137" s="73"/>
      <c r="DW137" s="73"/>
      <c r="DX137" s="73"/>
      <c r="DY137" s="73"/>
      <c r="DZ137" s="73"/>
      <c r="EA137" s="73"/>
      <c r="EB137" s="73"/>
      <c r="EC137" s="73"/>
      <c r="ED137" s="73"/>
      <c r="EE137" s="73"/>
      <c r="EF137" s="73"/>
      <c r="EG137" s="73"/>
      <c r="EH137" s="73"/>
      <c r="EI137" s="73"/>
      <c r="EJ137" s="73"/>
      <c r="EK137" s="73"/>
      <c r="EL137" s="73"/>
      <c r="EM137" s="73"/>
      <c r="EN137" s="73"/>
      <c r="EO137" s="73"/>
      <c r="EP137" s="73"/>
      <c r="EQ137" s="73"/>
      <c r="ER137" s="73"/>
      <c r="ES137" s="73"/>
      <c r="ET137" s="73"/>
      <c r="EU137" s="73"/>
      <c r="EV137" s="73"/>
      <c r="EW137" s="73"/>
      <c r="EX137" s="73"/>
      <c r="EY137" s="73"/>
      <c r="EZ137" s="73"/>
      <c r="FA137" s="73"/>
      <c r="FB137" s="73"/>
      <c r="FC137" s="73"/>
      <c r="FD137" s="73"/>
      <c r="FE137" s="73"/>
      <c r="FF137" s="73"/>
      <c r="FG137" s="73"/>
      <c r="FH137" s="73"/>
      <c r="FI137" s="73"/>
      <c r="FJ137" s="73"/>
      <c r="FK137" s="73"/>
      <c r="FL137" s="73"/>
      <c r="FM137" s="73"/>
      <c r="FN137" s="73"/>
      <c r="FO137" s="73"/>
      <c r="FP137" s="73"/>
      <c r="FQ137" s="73"/>
      <c r="FR137" s="73"/>
      <c r="FS137" s="73"/>
      <c r="FT137" s="73"/>
      <c r="FU137" s="73"/>
      <c r="FV137" s="73"/>
      <c r="FW137" s="73"/>
      <c r="FX137" s="73"/>
      <c r="FY137" s="73"/>
      <c r="FZ137" s="73"/>
      <c r="GA137" s="73"/>
      <c r="GB137" s="73"/>
      <c r="GC137" s="73"/>
      <c r="GD137" s="73"/>
      <c r="GE137" s="73"/>
      <c r="GF137" s="73"/>
      <c r="GG137" s="73"/>
      <c r="GH137" s="73"/>
      <c r="GI137" s="73"/>
      <c r="GJ137" s="73"/>
      <c r="GK137" s="73"/>
      <c r="GL137" s="73"/>
      <c r="GM137" s="73"/>
      <c r="GN137" s="73"/>
      <c r="GO137" s="73"/>
      <c r="GP137" s="73"/>
      <c r="GQ137" s="73"/>
      <c r="GR137" s="73"/>
      <c r="GS137" s="73"/>
      <c r="GT137" s="73"/>
      <c r="GU137" s="73"/>
      <c r="GV137" s="73"/>
      <c r="GW137" s="73"/>
      <c r="GX137" s="73"/>
      <c r="GY137" s="73"/>
      <c r="GZ137" s="73"/>
      <c r="HA137" s="73"/>
      <c r="HB137" s="73"/>
      <c r="HC137" s="73"/>
      <c r="HD137" s="73"/>
      <c r="HE137" s="73"/>
      <c r="HF137" s="73"/>
      <c r="HG137" s="73"/>
      <c r="HH137" s="73"/>
      <c r="HI137" s="73"/>
      <c r="HJ137" s="73"/>
      <c r="HK137" s="73"/>
      <c r="HL137" s="73"/>
      <c r="HM137" s="73"/>
      <c r="HN137" s="73"/>
      <c r="HO137" s="73"/>
      <c r="HP137" s="73"/>
      <c r="HQ137" s="73"/>
    </row>
    <row r="138" spans="1:225" ht="12.75">
      <c r="A138" s="206">
        <v>140</v>
      </c>
      <c r="B138" s="103" t="s">
        <v>4</v>
      </c>
      <c r="C138" s="217">
        <v>7.27</v>
      </c>
      <c r="D138" s="217">
        <v>7.27</v>
      </c>
      <c r="E138" s="217" t="s">
        <v>586</v>
      </c>
      <c r="F138" s="217" t="s">
        <v>5</v>
      </c>
      <c r="G138" s="217">
        <v>1962</v>
      </c>
      <c r="H138" s="217" t="s">
        <v>626</v>
      </c>
      <c r="I138" s="59"/>
      <c r="J138" s="57"/>
      <c r="K138" s="57"/>
      <c r="L138" s="57"/>
      <c r="M138" s="217" t="s">
        <v>632</v>
      </c>
      <c r="N138" s="60"/>
      <c r="O138" s="61"/>
      <c r="P138" s="75"/>
      <c r="Q138" s="164"/>
      <c r="R138" s="164"/>
      <c r="S138" s="164"/>
      <c r="T138" s="164"/>
      <c r="U138" s="164"/>
      <c r="V138" s="37"/>
      <c r="W138" s="37"/>
      <c r="X138" s="62"/>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BD138" s="73"/>
      <c r="BE138" s="73"/>
      <c r="BF138" s="73"/>
      <c r="BG138" s="73"/>
      <c r="BH138" s="73"/>
      <c r="BI138" s="73"/>
      <c r="BJ138" s="73"/>
      <c r="BK138" s="73"/>
      <c r="BL138" s="73"/>
      <c r="BM138" s="73"/>
      <c r="BN138" s="73"/>
      <c r="BO138" s="73"/>
      <c r="BP138" s="73"/>
      <c r="BQ138" s="73"/>
      <c r="BR138" s="73"/>
      <c r="BS138" s="73"/>
      <c r="BT138" s="73"/>
      <c r="BU138" s="73"/>
      <c r="BV138" s="73"/>
      <c r="BW138" s="73"/>
      <c r="BX138" s="73"/>
      <c r="BY138" s="73"/>
      <c r="BZ138" s="73"/>
      <c r="CA138" s="73"/>
      <c r="CB138" s="73"/>
      <c r="CC138" s="73"/>
      <c r="CD138" s="73"/>
      <c r="CE138" s="73"/>
      <c r="CF138" s="73"/>
      <c r="CG138" s="73"/>
      <c r="CH138" s="73"/>
      <c r="CI138" s="73"/>
      <c r="CJ138" s="73"/>
      <c r="CK138" s="73"/>
      <c r="CL138" s="73"/>
      <c r="CM138" s="73"/>
      <c r="CN138" s="73"/>
      <c r="CO138" s="73"/>
      <c r="CP138" s="73"/>
      <c r="CQ138" s="73"/>
      <c r="CR138" s="73"/>
      <c r="CS138" s="73"/>
      <c r="CT138" s="73"/>
      <c r="CU138" s="73"/>
      <c r="CV138" s="73"/>
      <c r="CW138" s="73"/>
      <c r="CX138" s="73"/>
      <c r="CY138" s="73"/>
      <c r="CZ138" s="73"/>
      <c r="DA138" s="73"/>
      <c r="DB138" s="73"/>
      <c r="DC138" s="73"/>
      <c r="DD138" s="73"/>
      <c r="DE138" s="73"/>
      <c r="DF138" s="73"/>
      <c r="DG138" s="73"/>
      <c r="DH138" s="73"/>
      <c r="DI138" s="73"/>
      <c r="DJ138" s="73"/>
      <c r="DK138" s="73"/>
      <c r="DL138" s="73"/>
      <c r="DM138" s="73"/>
      <c r="DN138" s="73"/>
      <c r="DO138" s="73"/>
      <c r="DP138" s="73"/>
      <c r="DQ138" s="73"/>
      <c r="DR138" s="73"/>
      <c r="DS138" s="73"/>
      <c r="DT138" s="73"/>
      <c r="DU138" s="73"/>
      <c r="DV138" s="73"/>
      <c r="DW138" s="73"/>
      <c r="DX138" s="73"/>
      <c r="DY138" s="73"/>
      <c r="DZ138" s="73"/>
      <c r="EA138" s="73"/>
      <c r="EB138" s="73"/>
      <c r="EC138" s="73"/>
      <c r="ED138" s="73"/>
      <c r="EE138" s="73"/>
      <c r="EF138" s="73"/>
      <c r="EG138" s="73"/>
      <c r="EH138" s="73"/>
      <c r="EI138" s="73"/>
      <c r="EJ138" s="73"/>
      <c r="EK138" s="73"/>
      <c r="EL138" s="73"/>
      <c r="EM138" s="73"/>
      <c r="EN138" s="73"/>
      <c r="EO138" s="73"/>
      <c r="EP138" s="73"/>
      <c r="EQ138" s="73"/>
      <c r="ER138" s="73"/>
      <c r="ES138" s="73"/>
      <c r="ET138" s="73"/>
      <c r="EU138" s="73"/>
      <c r="EV138" s="73"/>
      <c r="EW138" s="73"/>
      <c r="EX138" s="73"/>
      <c r="EY138" s="73"/>
      <c r="EZ138" s="73"/>
      <c r="FA138" s="73"/>
      <c r="FB138" s="73"/>
      <c r="FC138" s="73"/>
      <c r="FD138" s="73"/>
      <c r="FE138" s="73"/>
      <c r="FF138" s="73"/>
      <c r="FG138" s="73"/>
      <c r="FH138" s="73"/>
      <c r="FI138" s="73"/>
      <c r="FJ138" s="73"/>
      <c r="FK138" s="73"/>
      <c r="FL138" s="73"/>
      <c r="FM138" s="73"/>
      <c r="FN138" s="73"/>
      <c r="FO138" s="73"/>
      <c r="FP138" s="73"/>
      <c r="FQ138" s="73"/>
      <c r="FR138" s="73"/>
      <c r="FS138" s="73"/>
      <c r="FT138" s="73"/>
      <c r="FU138" s="73"/>
      <c r="FV138" s="73"/>
      <c r="FW138" s="73"/>
      <c r="FX138" s="73"/>
      <c r="FY138" s="73"/>
      <c r="FZ138" s="73"/>
      <c r="GA138" s="73"/>
      <c r="GB138" s="73"/>
      <c r="GC138" s="73"/>
      <c r="GD138" s="73"/>
      <c r="GE138" s="73"/>
      <c r="GF138" s="73"/>
      <c r="GG138" s="73"/>
      <c r="GH138" s="73"/>
      <c r="GI138" s="73"/>
      <c r="GJ138" s="73"/>
      <c r="GK138" s="73"/>
      <c r="GL138" s="73"/>
      <c r="GM138" s="73"/>
      <c r="GN138" s="73"/>
      <c r="GO138" s="73"/>
      <c r="GP138" s="73"/>
      <c r="GQ138" s="73"/>
      <c r="GR138" s="73"/>
      <c r="GS138" s="73"/>
      <c r="GT138" s="73"/>
      <c r="GU138" s="73"/>
      <c r="GV138" s="73"/>
      <c r="GW138" s="73"/>
      <c r="GX138" s="73"/>
      <c r="GY138" s="73"/>
      <c r="GZ138" s="73"/>
      <c r="HA138" s="73"/>
      <c r="HB138" s="73"/>
      <c r="HC138" s="73"/>
      <c r="HD138" s="73"/>
      <c r="HE138" s="73"/>
      <c r="HF138" s="73"/>
      <c r="HG138" s="73"/>
      <c r="HH138" s="73"/>
      <c r="HI138" s="73"/>
      <c r="HJ138" s="73"/>
      <c r="HK138" s="73"/>
      <c r="HL138" s="73"/>
      <c r="HM138" s="73"/>
      <c r="HN138" s="73"/>
      <c r="HO138" s="73"/>
      <c r="HP138" s="73"/>
      <c r="HQ138" s="73"/>
    </row>
    <row r="139" spans="1:225" s="216" customFormat="1" ht="12.75">
      <c r="A139" s="206">
        <v>140</v>
      </c>
      <c r="B139" s="199" t="s">
        <v>514</v>
      </c>
      <c r="C139" s="217">
        <v>0.97</v>
      </c>
      <c r="D139" s="217">
        <v>0.97</v>
      </c>
      <c r="E139" s="217" t="s">
        <v>587</v>
      </c>
      <c r="F139" s="217"/>
      <c r="G139" s="217">
        <v>1987</v>
      </c>
      <c r="H139" s="217">
        <v>4</v>
      </c>
      <c r="I139" s="209"/>
      <c r="J139" s="205"/>
      <c r="K139" s="205"/>
      <c r="L139" s="205"/>
      <c r="M139" s="217" t="s">
        <v>633</v>
      </c>
      <c r="N139" s="211"/>
      <c r="O139" s="212"/>
      <c r="P139" s="213"/>
      <c r="Q139" s="214"/>
      <c r="R139" s="214"/>
      <c r="S139" s="214"/>
      <c r="T139" s="214"/>
      <c r="U139" s="214"/>
      <c r="V139" s="210"/>
      <c r="W139" s="210"/>
      <c r="X139" s="215"/>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c r="BA139" s="73"/>
      <c r="BB139" s="73"/>
      <c r="BC139" s="73"/>
      <c r="BD139" s="73"/>
      <c r="BE139" s="73"/>
      <c r="BF139" s="73"/>
      <c r="BG139" s="73"/>
      <c r="BH139" s="73"/>
      <c r="BI139" s="73"/>
      <c r="BJ139" s="73"/>
      <c r="BK139" s="73"/>
      <c r="BL139" s="73"/>
      <c r="BM139" s="73"/>
      <c r="BN139" s="73"/>
      <c r="BO139" s="73"/>
      <c r="BP139" s="73"/>
      <c r="BQ139" s="73"/>
      <c r="BR139" s="73"/>
      <c r="BS139" s="73"/>
      <c r="BT139" s="73"/>
      <c r="BU139" s="73"/>
      <c r="BV139" s="73"/>
      <c r="BW139" s="73"/>
      <c r="BX139" s="73"/>
      <c r="BY139" s="73"/>
      <c r="BZ139" s="73"/>
      <c r="CA139" s="73"/>
      <c r="CB139" s="73"/>
      <c r="CC139" s="73"/>
      <c r="CD139" s="73"/>
      <c r="CE139" s="73"/>
      <c r="CF139" s="73"/>
      <c r="CG139" s="73"/>
      <c r="CH139" s="73"/>
      <c r="CI139" s="73"/>
      <c r="CJ139" s="73"/>
      <c r="CK139" s="73"/>
      <c r="CL139" s="73"/>
      <c r="CM139" s="73"/>
      <c r="CN139" s="73"/>
      <c r="CO139" s="73"/>
      <c r="CP139" s="73"/>
      <c r="CQ139" s="73"/>
      <c r="CR139" s="73"/>
      <c r="CS139" s="73"/>
      <c r="CT139" s="73"/>
      <c r="CU139" s="73"/>
      <c r="CV139" s="73"/>
      <c r="CW139" s="73"/>
      <c r="CX139" s="73"/>
      <c r="CY139" s="73"/>
      <c r="CZ139" s="73"/>
      <c r="DA139" s="73"/>
      <c r="DB139" s="73"/>
      <c r="DC139" s="73"/>
      <c r="DD139" s="73"/>
      <c r="DE139" s="73"/>
      <c r="DF139" s="73"/>
      <c r="DG139" s="73"/>
      <c r="DH139" s="73"/>
      <c r="DI139" s="73"/>
      <c r="DJ139" s="73"/>
      <c r="DK139" s="73"/>
      <c r="DL139" s="73"/>
      <c r="DM139" s="73"/>
      <c r="DN139" s="73"/>
      <c r="DO139" s="73"/>
      <c r="DP139" s="73"/>
      <c r="DQ139" s="73"/>
      <c r="DR139" s="73"/>
      <c r="DS139" s="73"/>
      <c r="DT139" s="73"/>
      <c r="DU139" s="73"/>
      <c r="DV139" s="73"/>
      <c r="DW139" s="73"/>
      <c r="DX139" s="73"/>
      <c r="DY139" s="73"/>
      <c r="DZ139" s="73"/>
      <c r="EA139" s="73"/>
      <c r="EB139" s="73"/>
      <c r="EC139" s="73"/>
      <c r="ED139" s="73"/>
      <c r="EE139" s="73"/>
      <c r="EF139" s="73"/>
      <c r="EG139" s="73"/>
      <c r="EH139" s="73"/>
      <c r="EI139" s="73"/>
      <c r="EJ139" s="73"/>
      <c r="EK139" s="73"/>
      <c r="EL139" s="73"/>
      <c r="EM139" s="73"/>
      <c r="EN139" s="73"/>
      <c r="EO139" s="73"/>
      <c r="EP139" s="73"/>
      <c r="EQ139" s="73"/>
      <c r="ER139" s="73"/>
      <c r="ES139" s="73"/>
      <c r="ET139" s="73"/>
      <c r="EU139" s="73"/>
      <c r="EV139" s="73"/>
      <c r="EW139" s="73"/>
      <c r="EX139" s="73"/>
      <c r="EY139" s="73"/>
      <c r="EZ139" s="73"/>
      <c r="FA139" s="73"/>
      <c r="FB139" s="73"/>
      <c r="FC139" s="73"/>
      <c r="FD139" s="73"/>
      <c r="FE139" s="73"/>
      <c r="FF139" s="73"/>
      <c r="FG139" s="73"/>
      <c r="FH139" s="73"/>
      <c r="FI139" s="73"/>
      <c r="FJ139" s="73"/>
      <c r="FK139" s="73"/>
      <c r="FL139" s="73"/>
      <c r="FM139" s="73"/>
      <c r="FN139" s="73"/>
      <c r="FO139" s="73"/>
      <c r="FP139" s="73"/>
      <c r="FQ139" s="73"/>
      <c r="FR139" s="73"/>
      <c r="FS139" s="73"/>
      <c r="FT139" s="73"/>
      <c r="FU139" s="73"/>
      <c r="FV139" s="73"/>
      <c r="FW139" s="73"/>
      <c r="FX139" s="73"/>
      <c r="FY139" s="73"/>
      <c r="FZ139" s="73"/>
      <c r="GA139" s="73"/>
      <c r="GB139" s="73"/>
      <c r="GC139" s="73"/>
      <c r="GD139" s="73"/>
      <c r="GE139" s="73"/>
      <c r="GF139" s="73"/>
      <c r="GG139" s="73"/>
      <c r="GH139" s="73"/>
      <c r="GI139" s="73"/>
      <c r="GJ139" s="73"/>
      <c r="GK139" s="73"/>
      <c r="GL139" s="73"/>
      <c r="GM139" s="73"/>
      <c r="GN139" s="73"/>
      <c r="GO139" s="73"/>
      <c r="GP139" s="73"/>
      <c r="GQ139" s="73"/>
      <c r="GR139" s="73"/>
      <c r="GS139" s="73"/>
      <c r="GT139" s="73"/>
      <c r="GU139" s="73"/>
      <c r="GV139" s="73"/>
      <c r="GW139" s="73"/>
      <c r="GX139" s="73"/>
      <c r="GY139" s="73"/>
      <c r="GZ139" s="73"/>
      <c r="HA139" s="73"/>
      <c r="HB139" s="73"/>
      <c r="HC139" s="73"/>
      <c r="HD139" s="73"/>
      <c r="HE139" s="73"/>
      <c r="HF139" s="73"/>
      <c r="HG139" s="73"/>
      <c r="HH139" s="73"/>
      <c r="HI139" s="73"/>
      <c r="HJ139" s="73"/>
      <c r="HK139" s="73"/>
      <c r="HL139" s="73"/>
      <c r="HM139" s="73"/>
      <c r="HN139" s="73"/>
      <c r="HO139" s="73"/>
      <c r="HP139" s="73"/>
      <c r="HQ139" s="73"/>
    </row>
    <row r="140" spans="1:225" ht="12.75">
      <c r="A140" s="206">
        <v>131</v>
      </c>
      <c r="B140" s="103" t="s">
        <v>516</v>
      </c>
      <c r="C140" s="217">
        <v>1.96</v>
      </c>
      <c r="D140" s="217">
        <v>1.96</v>
      </c>
      <c r="E140" s="217" t="s">
        <v>552</v>
      </c>
      <c r="F140" s="217" t="s">
        <v>5</v>
      </c>
      <c r="G140" s="217">
        <v>1980</v>
      </c>
      <c r="H140" s="217">
        <v>6</v>
      </c>
      <c r="I140" s="59"/>
      <c r="J140" s="57"/>
      <c r="K140" s="57"/>
      <c r="L140" s="57"/>
      <c r="M140" s="217" t="s">
        <v>634</v>
      </c>
      <c r="N140" s="60"/>
      <c r="O140" s="61"/>
      <c r="P140" s="75"/>
      <c r="Q140" s="164"/>
      <c r="R140" s="164"/>
      <c r="S140" s="164"/>
      <c r="T140" s="164"/>
      <c r="U140" s="164"/>
      <c r="V140" s="37"/>
      <c r="W140" s="37"/>
      <c r="X140" s="62"/>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3"/>
      <c r="BD140" s="73"/>
      <c r="BE140" s="73"/>
      <c r="BF140" s="73"/>
      <c r="BG140" s="73"/>
      <c r="BH140" s="73"/>
      <c r="BI140" s="73"/>
      <c r="BJ140" s="73"/>
      <c r="BK140" s="73"/>
      <c r="BL140" s="73"/>
      <c r="BM140" s="73"/>
      <c r="BN140" s="73"/>
      <c r="BO140" s="73"/>
      <c r="BP140" s="73"/>
      <c r="BQ140" s="73"/>
      <c r="BR140" s="73"/>
      <c r="BS140" s="73"/>
      <c r="BT140" s="73"/>
      <c r="BU140" s="73"/>
      <c r="BV140" s="73"/>
      <c r="BW140" s="73"/>
      <c r="BX140" s="73"/>
      <c r="BY140" s="73"/>
      <c r="BZ140" s="73"/>
      <c r="CA140" s="73"/>
      <c r="CB140" s="73"/>
      <c r="CC140" s="73"/>
      <c r="CD140" s="73"/>
      <c r="CE140" s="73"/>
      <c r="CF140" s="73"/>
      <c r="CG140" s="73"/>
      <c r="CH140" s="73"/>
      <c r="CI140" s="73"/>
      <c r="CJ140" s="73"/>
      <c r="CK140" s="73"/>
      <c r="CL140" s="73"/>
      <c r="CM140" s="73"/>
      <c r="CN140" s="73"/>
      <c r="CO140" s="73"/>
      <c r="CP140" s="73"/>
      <c r="CQ140" s="73"/>
      <c r="CR140" s="73"/>
      <c r="CS140" s="73"/>
      <c r="CT140" s="73"/>
      <c r="CU140" s="73"/>
      <c r="CV140" s="73"/>
      <c r="CW140" s="73"/>
      <c r="CX140" s="73"/>
      <c r="CY140" s="73"/>
      <c r="CZ140" s="73"/>
      <c r="DA140" s="73"/>
      <c r="DB140" s="73"/>
      <c r="DC140" s="73"/>
      <c r="DD140" s="73"/>
      <c r="DE140" s="73"/>
      <c r="DF140" s="73"/>
      <c r="DG140" s="73"/>
      <c r="DH140" s="73"/>
      <c r="DI140" s="73"/>
      <c r="DJ140" s="73"/>
      <c r="DK140" s="73"/>
      <c r="DL140" s="73"/>
      <c r="DM140" s="73"/>
      <c r="DN140" s="73"/>
      <c r="DO140" s="73"/>
      <c r="DP140" s="73"/>
      <c r="DQ140" s="73"/>
      <c r="DR140" s="73"/>
      <c r="DS140" s="73"/>
      <c r="DT140" s="73"/>
      <c r="DU140" s="73"/>
      <c r="DV140" s="73"/>
      <c r="DW140" s="73"/>
      <c r="DX140" s="73"/>
      <c r="DY140" s="73"/>
      <c r="DZ140" s="73"/>
      <c r="EA140" s="73"/>
      <c r="EB140" s="73"/>
      <c r="EC140" s="73"/>
      <c r="ED140" s="73"/>
      <c r="EE140" s="73"/>
      <c r="EF140" s="73"/>
      <c r="EG140" s="73"/>
      <c r="EH140" s="73"/>
      <c r="EI140" s="73"/>
      <c r="EJ140" s="73"/>
      <c r="EK140" s="73"/>
      <c r="EL140" s="73"/>
      <c r="EM140" s="73"/>
      <c r="EN140" s="73"/>
      <c r="EO140" s="73"/>
      <c r="EP140" s="73"/>
      <c r="EQ140" s="73"/>
      <c r="ER140" s="73"/>
      <c r="ES140" s="73"/>
      <c r="ET140" s="73"/>
      <c r="EU140" s="73"/>
      <c r="EV140" s="73"/>
      <c r="EW140" s="73"/>
      <c r="EX140" s="73"/>
      <c r="EY140" s="73"/>
      <c r="EZ140" s="73"/>
      <c r="FA140" s="73"/>
      <c r="FB140" s="73"/>
      <c r="FC140" s="73"/>
      <c r="FD140" s="73"/>
      <c r="FE140" s="73"/>
      <c r="FF140" s="73"/>
      <c r="FG140" s="73"/>
      <c r="FH140" s="73"/>
      <c r="FI140" s="73"/>
      <c r="FJ140" s="73"/>
      <c r="FK140" s="73"/>
      <c r="FL140" s="73"/>
      <c r="FM140" s="73"/>
      <c r="FN140" s="73"/>
      <c r="FO140" s="73"/>
      <c r="FP140" s="73"/>
      <c r="FQ140" s="73"/>
      <c r="FR140" s="73"/>
      <c r="FS140" s="73"/>
      <c r="FT140" s="73"/>
      <c r="FU140" s="73"/>
      <c r="FV140" s="73"/>
      <c r="FW140" s="73"/>
      <c r="FX140" s="73"/>
      <c r="FY140" s="73"/>
      <c r="FZ140" s="73"/>
      <c r="GA140" s="73"/>
      <c r="GB140" s="73"/>
      <c r="GC140" s="73"/>
      <c r="GD140" s="73"/>
      <c r="GE140" s="73"/>
      <c r="GF140" s="73"/>
      <c r="GG140" s="73"/>
      <c r="GH140" s="73"/>
      <c r="GI140" s="73"/>
      <c r="GJ140" s="73"/>
      <c r="GK140" s="73"/>
      <c r="GL140" s="73"/>
      <c r="GM140" s="73"/>
      <c r="GN140" s="73"/>
      <c r="GO140" s="73"/>
      <c r="GP140" s="73"/>
      <c r="GQ140" s="73"/>
      <c r="GR140" s="73"/>
      <c r="GS140" s="73"/>
      <c r="GT140" s="73"/>
      <c r="GU140" s="73"/>
      <c r="GV140" s="73"/>
      <c r="GW140" s="73"/>
      <c r="GX140" s="73"/>
      <c r="GY140" s="73"/>
      <c r="GZ140" s="73"/>
      <c r="HA140" s="73"/>
      <c r="HB140" s="73"/>
      <c r="HC140" s="73"/>
      <c r="HD140" s="73"/>
      <c r="HE140" s="73"/>
      <c r="HF140" s="73"/>
      <c r="HG140" s="73"/>
      <c r="HH140" s="73"/>
      <c r="HI140" s="73"/>
      <c r="HJ140" s="73"/>
      <c r="HK140" s="73"/>
      <c r="HL140" s="73"/>
      <c r="HM140" s="73"/>
      <c r="HN140" s="73"/>
      <c r="HO140" s="73"/>
      <c r="HP140" s="73"/>
      <c r="HQ140" s="73"/>
    </row>
    <row r="141" spans="1:225" ht="12.75">
      <c r="A141" s="206">
        <v>131</v>
      </c>
      <c r="B141" s="103" t="s">
        <v>518</v>
      </c>
      <c r="C141" s="217">
        <v>0.58</v>
      </c>
      <c r="D141" s="217">
        <v>0.58</v>
      </c>
      <c r="E141" s="217" t="s">
        <v>588</v>
      </c>
      <c r="F141" s="217" t="s">
        <v>5</v>
      </c>
      <c r="G141" s="217">
        <v>1991</v>
      </c>
      <c r="H141" s="217">
        <v>10</v>
      </c>
      <c r="I141" s="59"/>
      <c r="J141" s="57"/>
      <c r="K141" s="57"/>
      <c r="L141" s="57"/>
      <c r="M141" s="217" t="s">
        <v>634</v>
      </c>
      <c r="N141" s="60"/>
      <c r="O141" s="61"/>
      <c r="P141" s="75"/>
      <c r="Q141" s="164"/>
      <c r="R141" s="164"/>
      <c r="S141" s="164"/>
      <c r="T141" s="164"/>
      <c r="U141" s="164"/>
      <c r="V141" s="37"/>
      <c r="W141" s="37"/>
      <c r="X141" s="62"/>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c r="AY141" s="73"/>
      <c r="AZ141" s="73"/>
      <c r="BA141" s="73"/>
      <c r="BB141" s="73"/>
      <c r="BC141" s="73"/>
      <c r="BD141" s="73"/>
      <c r="BE141" s="73"/>
      <c r="BF141" s="73"/>
      <c r="BG141" s="73"/>
      <c r="BH141" s="73"/>
      <c r="BI141" s="73"/>
      <c r="BJ141" s="73"/>
      <c r="BK141" s="73"/>
      <c r="BL141" s="73"/>
      <c r="BM141" s="73"/>
      <c r="BN141" s="73"/>
      <c r="BO141" s="73"/>
      <c r="BP141" s="73"/>
      <c r="BQ141" s="73"/>
      <c r="BR141" s="73"/>
      <c r="BS141" s="73"/>
      <c r="BT141" s="73"/>
      <c r="BU141" s="73"/>
      <c r="BV141" s="73"/>
      <c r="BW141" s="73"/>
      <c r="BX141" s="73"/>
      <c r="BY141" s="73"/>
      <c r="BZ141" s="73"/>
      <c r="CA141" s="73"/>
      <c r="CB141" s="73"/>
      <c r="CC141" s="73"/>
      <c r="CD141" s="73"/>
      <c r="CE141" s="73"/>
      <c r="CF141" s="73"/>
      <c r="CG141" s="73"/>
      <c r="CH141" s="73"/>
      <c r="CI141" s="73"/>
      <c r="CJ141" s="73"/>
      <c r="CK141" s="73"/>
      <c r="CL141" s="73"/>
      <c r="CM141" s="73"/>
      <c r="CN141" s="73"/>
      <c r="CO141" s="73"/>
      <c r="CP141" s="73"/>
      <c r="CQ141" s="73"/>
      <c r="CR141" s="73"/>
      <c r="CS141" s="73"/>
      <c r="CT141" s="73"/>
      <c r="CU141" s="73"/>
      <c r="CV141" s="73"/>
      <c r="CW141" s="73"/>
      <c r="CX141" s="73"/>
      <c r="CY141" s="73"/>
      <c r="CZ141" s="73"/>
      <c r="DA141" s="73"/>
      <c r="DB141" s="73"/>
      <c r="DC141" s="73"/>
      <c r="DD141" s="73"/>
      <c r="DE141" s="73"/>
      <c r="DF141" s="73"/>
      <c r="DG141" s="73"/>
      <c r="DH141" s="73"/>
      <c r="DI141" s="73"/>
      <c r="DJ141" s="73"/>
      <c r="DK141" s="73"/>
      <c r="DL141" s="73"/>
      <c r="DM141" s="73"/>
      <c r="DN141" s="73"/>
      <c r="DO141" s="73"/>
      <c r="DP141" s="73"/>
      <c r="DQ141" s="73"/>
      <c r="DR141" s="73"/>
      <c r="DS141" s="73"/>
      <c r="DT141" s="73"/>
      <c r="DU141" s="73"/>
      <c r="DV141" s="73"/>
      <c r="DW141" s="73"/>
      <c r="DX141" s="73"/>
      <c r="DY141" s="73"/>
      <c r="DZ141" s="73"/>
      <c r="EA141" s="73"/>
      <c r="EB141" s="73"/>
      <c r="EC141" s="73"/>
      <c r="ED141" s="73"/>
      <c r="EE141" s="73"/>
      <c r="EF141" s="73"/>
      <c r="EG141" s="73"/>
      <c r="EH141" s="73"/>
      <c r="EI141" s="73"/>
      <c r="EJ141" s="73"/>
      <c r="EK141" s="73"/>
      <c r="EL141" s="73"/>
      <c r="EM141" s="73"/>
      <c r="EN141" s="73"/>
      <c r="EO141" s="73"/>
      <c r="EP141" s="73"/>
      <c r="EQ141" s="73"/>
      <c r="ER141" s="73"/>
      <c r="ES141" s="73"/>
      <c r="ET141" s="73"/>
      <c r="EU141" s="73"/>
      <c r="EV141" s="73"/>
      <c r="EW141" s="73"/>
      <c r="EX141" s="73"/>
      <c r="EY141" s="73"/>
      <c r="EZ141" s="73"/>
      <c r="FA141" s="73"/>
      <c r="FB141" s="73"/>
      <c r="FC141" s="73"/>
      <c r="FD141" s="73"/>
      <c r="FE141" s="73"/>
      <c r="FF141" s="73"/>
      <c r="FG141" s="73"/>
      <c r="FH141" s="73"/>
      <c r="FI141" s="73"/>
      <c r="FJ141" s="73"/>
      <c r="FK141" s="73"/>
      <c r="FL141" s="73"/>
      <c r="FM141" s="73"/>
      <c r="FN141" s="73"/>
      <c r="FO141" s="73"/>
      <c r="FP141" s="73"/>
      <c r="FQ141" s="73"/>
      <c r="FR141" s="73"/>
      <c r="FS141" s="73"/>
      <c r="FT141" s="73"/>
      <c r="FU141" s="73"/>
      <c r="FV141" s="73"/>
      <c r="FW141" s="73"/>
      <c r="FX141" s="73"/>
      <c r="FY141" s="73"/>
      <c r="FZ141" s="73"/>
      <c r="GA141" s="73"/>
      <c r="GB141" s="73"/>
      <c r="GC141" s="73"/>
      <c r="GD141" s="73"/>
      <c r="GE141" s="73"/>
      <c r="GF141" s="73"/>
      <c r="GG141" s="73"/>
      <c r="GH141" s="73"/>
      <c r="GI141" s="73"/>
      <c r="GJ141" s="73"/>
      <c r="GK141" s="73"/>
      <c r="GL141" s="73"/>
      <c r="GM141" s="73"/>
      <c r="GN141" s="73"/>
      <c r="GO141" s="73"/>
      <c r="GP141" s="73"/>
      <c r="GQ141" s="73"/>
      <c r="GR141" s="73"/>
      <c r="GS141" s="73"/>
      <c r="GT141" s="73"/>
      <c r="GU141" s="73"/>
      <c r="GV141" s="73"/>
      <c r="GW141" s="73"/>
      <c r="GX141" s="73"/>
      <c r="GY141" s="73"/>
      <c r="GZ141" s="73"/>
      <c r="HA141" s="73"/>
      <c r="HB141" s="73"/>
      <c r="HC141" s="73"/>
      <c r="HD141" s="73"/>
      <c r="HE141" s="73"/>
      <c r="HF141" s="73"/>
      <c r="HG141" s="73"/>
      <c r="HH141" s="73"/>
      <c r="HI141" s="73"/>
      <c r="HJ141" s="73"/>
      <c r="HK141" s="73"/>
      <c r="HL141" s="73"/>
      <c r="HM141" s="73"/>
      <c r="HN141" s="73"/>
      <c r="HO141" s="73"/>
      <c r="HP141" s="73"/>
      <c r="HQ141" s="73"/>
    </row>
    <row r="142" spans="1:225" ht="12.75">
      <c r="A142" s="206">
        <v>131</v>
      </c>
      <c r="B142" s="103" t="s">
        <v>519</v>
      </c>
      <c r="C142" s="217">
        <v>1.73</v>
      </c>
      <c r="D142" s="217">
        <v>1.73</v>
      </c>
      <c r="E142" s="217" t="s">
        <v>547</v>
      </c>
      <c r="F142" s="217" t="s">
        <v>5</v>
      </c>
      <c r="G142" s="217">
        <v>1920</v>
      </c>
      <c r="H142" s="217">
        <v>6</v>
      </c>
      <c r="I142" s="59"/>
      <c r="J142" s="57"/>
      <c r="K142" s="57"/>
      <c r="L142" s="57"/>
      <c r="M142" s="217" t="s">
        <v>634</v>
      </c>
      <c r="N142" s="60"/>
      <c r="O142" s="61"/>
      <c r="P142" s="75"/>
      <c r="Q142" s="164"/>
      <c r="R142" s="164"/>
      <c r="S142" s="164"/>
      <c r="T142" s="164"/>
      <c r="U142" s="164"/>
      <c r="V142" s="37"/>
      <c r="W142" s="37"/>
      <c r="X142" s="62"/>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3"/>
      <c r="BD142" s="73"/>
      <c r="BE142" s="73"/>
      <c r="BF142" s="73"/>
      <c r="BG142" s="73"/>
      <c r="BH142" s="73"/>
      <c r="BI142" s="73"/>
      <c r="BJ142" s="73"/>
      <c r="BK142" s="73"/>
      <c r="BL142" s="73"/>
      <c r="BM142" s="73"/>
      <c r="BN142" s="73"/>
      <c r="BO142" s="73"/>
      <c r="BP142" s="73"/>
      <c r="BQ142" s="73"/>
      <c r="BR142" s="73"/>
      <c r="BS142" s="73"/>
      <c r="BT142" s="73"/>
      <c r="BU142" s="73"/>
      <c r="BV142" s="73"/>
      <c r="BW142" s="73"/>
      <c r="BX142" s="73"/>
      <c r="BY142" s="73"/>
      <c r="BZ142" s="73"/>
      <c r="CA142" s="73"/>
      <c r="CB142" s="73"/>
      <c r="CC142" s="73"/>
      <c r="CD142" s="73"/>
      <c r="CE142" s="73"/>
      <c r="CF142" s="73"/>
      <c r="CG142" s="73"/>
      <c r="CH142" s="73"/>
      <c r="CI142" s="73"/>
      <c r="CJ142" s="73"/>
      <c r="CK142" s="73"/>
      <c r="CL142" s="73"/>
      <c r="CM142" s="73"/>
      <c r="CN142" s="73"/>
      <c r="CO142" s="73"/>
      <c r="CP142" s="73"/>
      <c r="CQ142" s="73"/>
      <c r="CR142" s="73"/>
      <c r="CS142" s="73"/>
      <c r="CT142" s="73"/>
      <c r="CU142" s="73"/>
      <c r="CV142" s="73"/>
      <c r="CW142" s="73"/>
      <c r="CX142" s="73"/>
      <c r="CY142" s="73"/>
      <c r="CZ142" s="73"/>
      <c r="DA142" s="73"/>
      <c r="DB142" s="73"/>
      <c r="DC142" s="73"/>
      <c r="DD142" s="73"/>
      <c r="DE142" s="73"/>
      <c r="DF142" s="73"/>
      <c r="DG142" s="73"/>
      <c r="DH142" s="73"/>
      <c r="DI142" s="73"/>
      <c r="DJ142" s="73"/>
      <c r="DK142" s="73"/>
      <c r="DL142" s="73"/>
      <c r="DM142" s="73"/>
      <c r="DN142" s="73"/>
      <c r="DO142" s="73"/>
      <c r="DP142" s="73"/>
      <c r="DQ142" s="73"/>
      <c r="DR142" s="73"/>
      <c r="DS142" s="73"/>
      <c r="DT142" s="73"/>
      <c r="DU142" s="73"/>
      <c r="DV142" s="73"/>
      <c r="DW142" s="73"/>
      <c r="DX142" s="73"/>
      <c r="DY142" s="73"/>
      <c r="DZ142" s="73"/>
      <c r="EA142" s="73"/>
      <c r="EB142" s="73"/>
      <c r="EC142" s="73"/>
      <c r="ED142" s="73"/>
      <c r="EE142" s="73"/>
      <c r="EF142" s="73"/>
      <c r="EG142" s="73"/>
      <c r="EH142" s="73"/>
      <c r="EI142" s="73"/>
      <c r="EJ142" s="73"/>
      <c r="EK142" s="73"/>
      <c r="EL142" s="73"/>
      <c r="EM142" s="73"/>
      <c r="EN142" s="73"/>
      <c r="EO142" s="73"/>
      <c r="EP142" s="73"/>
      <c r="EQ142" s="73"/>
      <c r="ER142" s="73"/>
      <c r="ES142" s="73"/>
      <c r="ET142" s="73"/>
      <c r="EU142" s="73"/>
      <c r="EV142" s="73"/>
      <c r="EW142" s="73"/>
      <c r="EX142" s="73"/>
      <c r="EY142" s="73"/>
      <c r="EZ142" s="73"/>
      <c r="FA142" s="73"/>
      <c r="FB142" s="73"/>
      <c r="FC142" s="73"/>
      <c r="FD142" s="73"/>
      <c r="FE142" s="73"/>
      <c r="FF142" s="73"/>
      <c r="FG142" s="73"/>
      <c r="FH142" s="73"/>
      <c r="FI142" s="73"/>
      <c r="FJ142" s="73"/>
      <c r="FK142" s="73"/>
      <c r="FL142" s="73"/>
      <c r="FM142" s="73"/>
      <c r="FN142" s="73"/>
      <c r="FO142" s="73"/>
      <c r="FP142" s="73"/>
      <c r="FQ142" s="73"/>
      <c r="FR142" s="73"/>
      <c r="FS142" s="73"/>
      <c r="FT142" s="73"/>
      <c r="FU142" s="73"/>
      <c r="FV142" s="73"/>
      <c r="FW142" s="73"/>
      <c r="FX142" s="73"/>
      <c r="FY142" s="73"/>
      <c r="FZ142" s="73"/>
      <c r="GA142" s="73"/>
      <c r="GB142" s="73"/>
      <c r="GC142" s="73"/>
      <c r="GD142" s="73"/>
      <c r="GE142" s="73"/>
      <c r="GF142" s="73"/>
      <c r="GG142" s="73"/>
      <c r="GH142" s="73"/>
      <c r="GI142" s="73"/>
      <c r="GJ142" s="73"/>
      <c r="GK142" s="73"/>
      <c r="GL142" s="73"/>
      <c r="GM142" s="73"/>
      <c r="GN142" s="73"/>
      <c r="GO142" s="73"/>
      <c r="GP142" s="73"/>
      <c r="GQ142" s="73"/>
      <c r="GR142" s="73"/>
      <c r="GS142" s="73"/>
      <c r="GT142" s="73"/>
      <c r="GU142" s="73"/>
      <c r="GV142" s="73"/>
      <c r="GW142" s="73"/>
      <c r="GX142" s="73"/>
      <c r="GY142" s="73"/>
      <c r="GZ142" s="73"/>
      <c r="HA142" s="73"/>
      <c r="HB142" s="73"/>
      <c r="HC142" s="73"/>
      <c r="HD142" s="73"/>
      <c r="HE142" s="73"/>
      <c r="HF142" s="73"/>
      <c r="HG142" s="73"/>
      <c r="HH142" s="73"/>
      <c r="HI142" s="73"/>
      <c r="HJ142" s="73"/>
      <c r="HK142" s="73"/>
      <c r="HL142" s="73"/>
      <c r="HM142" s="73"/>
      <c r="HN142" s="73"/>
      <c r="HO142" s="73"/>
      <c r="HP142" s="73"/>
      <c r="HQ142" s="73"/>
    </row>
    <row r="143" spans="1:225" ht="12.75">
      <c r="A143" s="206">
        <v>131</v>
      </c>
      <c r="B143" s="103" t="s">
        <v>517</v>
      </c>
      <c r="C143" s="217">
        <v>2.35</v>
      </c>
      <c r="D143" s="217">
        <v>2.35</v>
      </c>
      <c r="E143" s="217" t="s">
        <v>589</v>
      </c>
      <c r="F143" s="217" t="s">
        <v>5</v>
      </c>
      <c r="G143" s="217">
        <v>1982</v>
      </c>
      <c r="H143" s="217" t="s">
        <v>627</v>
      </c>
      <c r="I143" s="59"/>
      <c r="J143" s="57"/>
      <c r="K143" s="57"/>
      <c r="L143" s="57"/>
      <c r="M143" s="217" t="s">
        <v>634</v>
      </c>
      <c r="N143" s="60"/>
      <c r="O143" s="61"/>
      <c r="P143" s="75"/>
      <c r="Q143" s="164"/>
      <c r="R143" s="164"/>
      <c r="S143" s="164"/>
      <c r="T143" s="164"/>
      <c r="U143" s="164"/>
      <c r="V143" s="37"/>
      <c r="W143" s="37"/>
      <c r="X143" s="62"/>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3"/>
      <c r="BK143" s="73"/>
      <c r="BL143" s="73"/>
      <c r="BM143" s="73"/>
      <c r="BN143" s="73"/>
      <c r="BO143" s="73"/>
      <c r="BP143" s="73"/>
      <c r="BQ143" s="73"/>
      <c r="BR143" s="73"/>
      <c r="BS143" s="73"/>
      <c r="BT143" s="73"/>
      <c r="BU143" s="73"/>
      <c r="BV143" s="73"/>
      <c r="BW143" s="73"/>
      <c r="BX143" s="73"/>
      <c r="BY143" s="73"/>
      <c r="BZ143" s="73"/>
      <c r="CA143" s="73"/>
      <c r="CB143" s="73"/>
      <c r="CC143" s="73"/>
      <c r="CD143" s="73"/>
      <c r="CE143" s="73"/>
      <c r="CF143" s="73"/>
      <c r="CG143" s="73"/>
      <c r="CH143" s="73"/>
      <c r="CI143" s="73"/>
      <c r="CJ143" s="73"/>
      <c r="CK143" s="73"/>
      <c r="CL143" s="73"/>
      <c r="CM143" s="73"/>
      <c r="CN143" s="73"/>
      <c r="CO143" s="73"/>
      <c r="CP143" s="73"/>
      <c r="CQ143" s="73"/>
      <c r="CR143" s="73"/>
      <c r="CS143" s="73"/>
      <c r="CT143" s="73"/>
      <c r="CU143" s="73"/>
      <c r="CV143" s="73"/>
      <c r="CW143" s="73"/>
      <c r="CX143" s="73"/>
      <c r="CY143" s="73"/>
      <c r="CZ143" s="73"/>
      <c r="DA143" s="73"/>
      <c r="DB143" s="73"/>
      <c r="DC143" s="73"/>
      <c r="DD143" s="73"/>
      <c r="DE143" s="73"/>
      <c r="DF143" s="73"/>
      <c r="DG143" s="73"/>
      <c r="DH143" s="73"/>
      <c r="DI143" s="73"/>
      <c r="DJ143" s="73"/>
      <c r="DK143" s="73"/>
      <c r="DL143" s="73"/>
      <c r="DM143" s="73"/>
      <c r="DN143" s="73"/>
      <c r="DO143" s="73"/>
      <c r="DP143" s="73"/>
      <c r="DQ143" s="73"/>
      <c r="DR143" s="73"/>
      <c r="DS143" s="73"/>
      <c r="DT143" s="73"/>
      <c r="DU143" s="73"/>
      <c r="DV143" s="73"/>
      <c r="DW143" s="73"/>
      <c r="DX143" s="73"/>
      <c r="DY143" s="73"/>
      <c r="DZ143" s="73"/>
      <c r="EA143" s="73"/>
      <c r="EB143" s="73"/>
      <c r="EC143" s="73"/>
      <c r="ED143" s="73"/>
      <c r="EE143" s="73"/>
      <c r="EF143" s="73"/>
      <c r="EG143" s="73"/>
      <c r="EH143" s="73"/>
      <c r="EI143" s="73"/>
      <c r="EJ143" s="73"/>
      <c r="EK143" s="73"/>
      <c r="EL143" s="73"/>
      <c r="EM143" s="73"/>
      <c r="EN143" s="73"/>
      <c r="EO143" s="73"/>
      <c r="EP143" s="73"/>
      <c r="EQ143" s="73"/>
      <c r="ER143" s="73"/>
      <c r="ES143" s="73"/>
      <c r="ET143" s="73"/>
      <c r="EU143" s="73"/>
      <c r="EV143" s="73"/>
      <c r="EW143" s="73"/>
      <c r="EX143" s="73"/>
      <c r="EY143" s="73"/>
      <c r="EZ143" s="73"/>
      <c r="FA143" s="73"/>
      <c r="FB143" s="73"/>
      <c r="FC143" s="73"/>
      <c r="FD143" s="73"/>
      <c r="FE143" s="73"/>
      <c r="FF143" s="73"/>
      <c r="FG143" s="73"/>
      <c r="FH143" s="73"/>
      <c r="FI143" s="73"/>
      <c r="FJ143" s="73"/>
      <c r="FK143" s="73"/>
      <c r="FL143" s="73"/>
      <c r="FM143" s="73"/>
      <c r="FN143" s="73"/>
      <c r="FO143" s="73"/>
      <c r="FP143" s="73"/>
      <c r="FQ143" s="73"/>
      <c r="FR143" s="73"/>
      <c r="FS143" s="73"/>
      <c r="FT143" s="73"/>
      <c r="FU143" s="73"/>
      <c r="FV143" s="73"/>
      <c r="FW143" s="73"/>
      <c r="FX143" s="73"/>
      <c r="FY143" s="73"/>
      <c r="FZ143" s="73"/>
      <c r="GA143" s="73"/>
      <c r="GB143" s="73"/>
      <c r="GC143" s="73"/>
      <c r="GD143" s="73"/>
      <c r="GE143" s="73"/>
      <c r="GF143" s="73"/>
      <c r="GG143" s="73"/>
      <c r="GH143" s="73"/>
      <c r="GI143" s="73"/>
      <c r="GJ143" s="73"/>
      <c r="GK143" s="73"/>
      <c r="GL143" s="73"/>
      <c r="GM143" s="73"/>
      <c r="GN143" s="73"/>
      <c r="GO143" s="73"/>
      <c r="GP143" s="73"/>
      <c r="GQ143" s="73"/>
      <c r="GR143" s="73"/>
      <c r="GS143" s="73"/>
      <c r="GT143" s="73"/>
      <c r="GU143" s="73"/>
      <c r="GV143" s="73"/>
      <c r="GW143" s="73"/>
      <c r="GX143" s="73"/>
      <c r="GY143" s="73"/>
      <c r="GZ143" s="73"/>
      <c r="HA143" s="73"/>
      <c r="HB143" s="73"/>
      <c r="HC143" s="73"/>
      <c r="HD143" s="73"/>
      <c r="HE143" s="73"/>
      <c r="HF143" s="73"/>
      <c r="HG143" s="73"/>
      <c r="HH143" s="73"/>
      <c r="HI143" s="73"/>
      <c r="HJ143" s="73"/>
      <c r="HK143" s="73"/>
      <c r="HL143" s="73"/>
      <c r="HM143" s="73"/>
      <c r="HN143" s="73"/>
      <c r="HO143" s="73"/>
      <c r="HP143" s="73"/>
      <c r="HQ143" s="73"/>
    </row>
    <row r="144" spans="1:225" ht="12.75">
      <c r="A144" s="206">
        <v>131</v>
      </c>
      <c r="B144" s="103" t="s">
        <v>514</v>
      </c>
      <c r="C144" s="217">
        <v>2.05</v>
      </c>
      <c r="D144" s="217">
        <v>2.05</v>
      </c>
      <c r="E144" s="217" t="s">
        <v>590</v>
      </c>
      <c r="F144" s="217" t="s">
        <v>5</v>
      </c>
      <c r="G144" s="217">
        <v>1988</v>
      </c>
      <c r="H144" s="217">
        <v>12</v>
      </c>
      <c r="I144" s="59"/>
      <c r="J144" s="57"/>
      <c r="K144" s="57"/>
      <c r="L144" s="57"/>
      <c r="M144" s="217" t="s">
        <v>634</v>
      </c>
      <c r="N144" s="60"/>
      <c r="O144" s="61"/>
      <c r="P144" s="75"/>
      <c r="Q144" s="164"/>
      <c r="R144" s="164"/>
      <c r="S144" s="164"/>
      <c r="T144" s="164"/>
      <c r="U144" s="164"/>
      <c r="V144" s="37"/>
      <c r="W144" s="37"/>
      <c r="X144" s="62"/>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c r="BD144" s="73"/>
      <c r="BE144" s="73"/>
      <c r="BF144" s="73"/>
      <c r="BG144" s="73"/>
      <c r="BH144" s="73"/>
      <c r="BI144" s="73"/>
      <c r="BJ144" s="73"/>
      <c r="BK144" s="73"/>
      <c r="BL144" s="73"/>
      <c r="BM144" s="73"/>
      <c r="BN144" s="73"/>
      <c r="BO144" s="73"/>
      <c r="BP144" s="73"/>
      <c r="BQ144" s="73"/>
      <c r="BR144" s="73"/>
      <c r="BS144" s="73"/>
      <c r="BT144" s="73"/>
      <c r="BU144" s="73"/>
      <c r="BV144" s="73"/>
      <c r="BW144" s="73"/>
      <c r="BX144" s="73"/>
      <c r="BY144" s="73"/>
      <c r="BZ144" s="73"/>
      <c r="CA144" s="73"/>
      <c r="CB144" s="73"/>
      <c r="CC144" s="73"/>
      <c r="CD144" s="73"/>
      <c r="CE144" s="73"/>
      <c r="CF144" s="73"/>
      <c r="CG144" s="73"/>
      <c r="CH144" s="73"/>
      <c r="CI144" s="73"/>
      <c r="CJ144" s="73"/>
      <c r="CK144" s="73"/>
      <c r="CL144" s="73"/>
      <c r="CM144" s="73"/>
      <c r="CN144" s="73"/>
      <c r="CO144" s="73"/>
      <c r="CP144" s="73"/>
      <c r="CQ144" s="73"/>
      <c r="CR144" s="73"/>
      <c r="CS144" s="73"/>
      <c r="CT144" s="73"/>
      <c r="CU144" s="73"/>
      <c r="CV144" s="73"/>
      <c r="CW144" s="73"/>
      <c r="CX144" s="73"/>
      <c r="CY144" s="73"/>
      <c r="CZ144" s="73"/>
      <c r="DA144" s="73"/>
      <c r="DB144" s="73"/>
      <c r="DC144" s="73"/>
      <c r="DD144" s="73"/>
      <c r="DE144" s="73"/>
      <c r="DF144" s="73"/>
      <c r="DG144" s="73"/>
      <c r="DH144" s="73"/>
      <c r="DI144" s="73"/>
      <c r="DJ144" s="73"/>
      <c r="DK144" s="73"/>
      <c r="DL144" s="73"/>
      <c r="DM144" s="73"/>
      <c r="DN144" s="73"/>
      <c r="DO144" s="73"/>
      <c r="DP144" s="73"/>
      <c r="DQ144" s="73"/>
      <c r="DR144" s="73"/>
      <c r="DS144" s="73"/>
      <c r="DT144" s="73"/>
      <c r="DU144" s="73"/>
      <c r="DV144" s="73"/>
      <c r="DW144" s="73"/>
      <c r="DX144" s="73"/>
      <c r="DY144" s="73"/>
      <c r="DZ144" s="73"/>
      <c r="EA144" s="73"/>
      <c r="EB144" s="73"/>
      <c r="EC144" s="73"/>
      <c r="ED144" s="73"/>
      <c r="EE144" s="73"/>
      <c r="EF144" s="73"/>
      <c r="EG144" s="73"/>
      <c r="EH144" s="73"/>
      <c r="EI144" s="73"/>
      <c r="EJ144" s="73"/>
      <c r="EK144" s="73"/>
      <c r="EL144" s="73"/>
      <c r="EM144" s="73"/>
      <c r="EN144" s="73"/>
      <c r="EO144" s="73"/>
      <c r="EP144" s="73"/>
      <c r="EQ144" s="73"/>
      <c r="ER144" s="73"/>
      <c r="ES144" s="73"/>
      <c r="ET144" s="73"/>
      <c r="EU144" s="73"/>
      <c r="EV144" s="73"/>
      <c r="EW144" s="73"/>
      <c r="EX144" s="73"/>
      <c r="EY144" s="73"/>
      <c r="EZ144" s="73"/>
      <c r="FA144" s="73"/>
      <c r="FB144" s="73"/>
      <c r="FC144" s="73"/>
      <c r="FD144" s="73"/>
      <c r="FE144" s="73"/>
      <c r="FF144" s="73"/>
      <c r="FG144" s="73"/>
      <c r="FH144" s="73"/>
      <c r="FI144" s="73"/>
      <c r="FJ144" s="73"/>
      <c r="FK144" s="73"/>
      <c r="FL144" s="73"/>
      <c r="FM144" s="73"/>
      <c r="FN144" s="73"/>
      <c r="FO144" s="73"/>
      <c r="FP144" s="73"/>
      <c r="FQ144" s="73"/>
      <c r="FR144" s="73"/>
      <c r="FS144" s="73"/>
      <c r="FT144" s="73"/>
      <c r="FU144" s="73"/>
      <c r="FV144" s="73"/>
      <c r="FW144" s="73"/>
      <c r="FX144" s="73"/>
      <c r="FY144" s="73"/>
      <c r="FZ144" s="73"/>
      <c r="GA144" s="73"/>
      <c r="GB144" s="73"/>
      <c r="GC144" s="73"/>
      <c r="GD144" s="73"/>
      <c r="GE144" s="73"/>
      <c r="GF144" s="73"/>
      <c r="GG144" s="73"/>
      <c r="GH144" s="73"/>
      <c r="GI144" s="73"/>
      <c r="GJ144" s="73"/>
      <c r="GK144" s="73"/>
      <c r="GL144" s="73"/>
      <c r="GM144" s="73"/>
      <c r="GN144" s="73"/>
      <c r="GO144" s="73"/>
      <c r="GP144" s="73"/>
      <c r="GQ144" s="73"/>
      <c r="GR144" s="73"/>
      <c r="GS144" s="73"/>
      <c r="GT144" s="73"/>
      <c r="GU144" s="73"/>
      <c r="GV144" s="73"/>
      <c r="GW144" s="73"/>
      <c r="GX144" s="73"/>
      <c r="GY144" s="73"/>
      <c r="GZ144" s="73"/>
      <c r="HA144" s="73"/>
      <c r="HB144" s="73"/>
      <c r="HC144" s="73"/>
      <c r="HD144" s="73"/>
      <c r="HE144" s="73"/>
      <c r="HF144" s="73"/>
      <c r="HG144" s="73"/>
      <c r="HH144" s="73"/>
      <c r="HI144" s="73"/>
      <c r="HJ144" s="73"/>
      <c r="HK144" s="73"/>
      <c r="HL144" s="73"/>
      <c r="HM144" s="73"/>
      <c r="HN144" s="73"/>
      <c r="HO144" s="73"/>
      <c r="HP144" s="73"/>
      <c r="HQ144" s="73"/>
    </row>
    <row r="145" spans="1:225" ht="12.75">
      <c r="A145" s="206">
        <v>131</v>
      </c>
      <c r="B145" s="103" t="s">
        <v>4</v>
      </c>
      <c r="C145" s="217">
        <v>3.27</v>
      </c>
      <c r="D145" s="217">
        <v>3.27</v>
      </c>
      <c r="E145" s="217" t="s">
        <v>550</v>
      </c>
      <c r="F145" s="217" t="s">
        <v>5</v>
      </c>
      <c r="G145" s="217">
        <v>1920</v>
      </c>
      <c r="H145" s="217">
        <v>6</v>
      </c>
      <c r="I145" s="59"/>
      <c r="J145" s="57"/>
      <c r="K145" s="57"/>
      <c r="L145" s="57"/>
      <c r="M145" s="217" t="s">
        <v>634</v>
      </c>
      <c r="N145" s="60"/>
      <c r="O145" s="61"/>
      <c r="P145" s="75"/>
      <c r="Q145" s="164"/>
      <c r="R145" s="164"/>
      <c r="S145" s="164"/>
      <c r="T145" s="164"/>
      <c r="U145" s="164"/>
      <c r="V145" s="37"/>
      <c r="W145" s="37"/>
      <c r="X145" s="62"/>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BD145" s="73"/>
      <c r="BE145" s="73"/>
      <c r="BF145" s="73"/>
      <c r="BG145" s="73"/>
      <c r="BH145" s="73"/>
      <c r="BI145" s="73"/>
      <c r="BJ145" s="73"/>
      <c r="BK145" s="73"/>
      <c r="BL145" s="73"/>
      <c r="BM145" s="73"/>
      <c r="BN145" s="73"/>
      <c r="BO145" s="73"/>
      <c r="BP145" s="73"/>
      <c r="BQ145" s="73"/>
      <c r="BR145" s="73"/>
      <c r="BS145" s="73"/>
      <c r="BT145" s="73"/>
      <c r="BU145" s="73"/>
      <c r="BV145" s="73"/>
      <c r="BW145" s="73"/>
      <c r="BX145" s="73"/>
      <c r="BY145" s="73"/>
      <c r="BZ145" s="73"/>
      <c r="CA145" s="73"/>
      <c r="CB145" s="73"/>
      <c r="CC145" s="73"/>
      <c r="CD145" s="73"/>
      <c r="CE145" s="73"/>
      <c r="CF145" s="73"/>
      <c r="CG145" s="73"/>
      <c r="CH145" s="73"/>
      <c r="CI145" s="73"/>
      <c r="CJ145" s="73"/>
      <c r="CK145" s="73"/>
      <c r="CL145" s="73"/>
      <c r="CM145" s="73"/>
      <c r="CN145" s="73"/>
      <c r="CO145" s="73"/>
      <c r="CP145" s="73"/>
      <c r="CQ145" s="73"/>
      <c r="CR145" s="73"/>
      <c r="CS145" s="73"/>
      <c r="CT145" s="73"/>
      <c r="CU145" s="73"/>
      <c r="CV145" s="73"/>
      <c r="CW145" s="73"/>
      <c r="CX145" s="73"/>
      <c r="CY145" s="73"/>
      <c r="CZ145" s="73"/>
      <c r="DA145" s="73"/>
      <c r="DB145" s="73"/>
      <c r="DC145" s="73"/>
      <c r="DD145" s="73"/>
      <c r="DE145" s="73"/>
      <c r="DF145" s="73"/>
      <c r="DG145" s="73"/>
      <c r="DH145" s="73"/>
      <c r="DI145" s="73"/>
      <c r="DJ145" s="73"/>
      <c r="DK145" s="73"/>
      <c r="DL145" s="73"/>
      <c r="DM145" s="73"/>
      <c r="DN145" s="73"/>
      <c r="DO145" s="73"/>
      <c r="DP145" s="73"/>
      <c r="DQ145" s="73"/>
      <c r="DR145" s="73"/>
      <c r="DS145" s="73"/>
      <c r="DT145" s="73"/>
      <c r="DU145" s="73"/>
      <c r="DV145" s="73"/>
      <c r="DW145" s="73"/>
      <c r="DX145" s="73"/>
      <c r="DY145" s="73"/>
      <c r="DZ145" s="73"/>
      <c r="EA145" s="73"/>
      <c r="EB145" s="73"/>
      <c r="EC145" s="73"/>
      <c r="ED145" s="73"/>
      <c r="EE145" s="73"/>
      <c r="EF145" s="73"/>
      <c r="EG145" s="73"/>
      <c r="EH145" s="73"/>
      <c r="EI145" s="73"/>
      <c r="EJ145" s="73"/>
      <c r="EK145" s="73"/>
      <c r="EL145" s="73"/>
      <c r="EM145" s="73"/>
      <c r="EN145" s="73"/>
      <c r="EO145" s="73"/>
      <c r="EP145" s="73"/>
      <c r="EQ145" s="73"/>
      <c r="ER145" s="73"/>
      <c r="ES145" s="73"/>
      <c r="ET145" s="73"/>
      <c r="EU145" s="73"/>
      <c r="EV145" s="73"/>
      <c r="EW145" s="73"/>
      <c r="EX145" s="73"/>
      <c r="EY145" s="73"/>
      <c r="EZ145" s="73"/>
      <c r="FA145" s="73"/>
      <c r="FB145" s="73"/>
      <c r="FC145" s="73"/>
      <c r="FD145" s="73"/>
      <c r="FE145" s="73"/>
      <c r="FF145" s="73"/>
      <c r="FG145" s="73"/>
      <c r="FH145" s="73"/>
      <c r="FI145" s="73"/>
      <c r="FJ145" s="73"/>
      <c r="FK145" s="73"/>
      <c r="FL145" s="73"/>
      <c r="FM145" s="73"/>
      <c r="FN145" s="73"/>
      <c r="FO145" s="73"/>
      <c r="FP145" s="73"/>
      <c r="FQ145" s="73"/>
      <c r="FR145" s="73"/>
      <c r="FS145" s="73"/>
      <c r="FT145" s="73"/>
      <c r="FU145" s="73"/>
      <c r="FV145" s="73"/>
      <c r="FW145" s="73"/>
      <c r="FX145" s="73"/>
      <c r="FY145" s="73"/>
      <c r="FZ145" s="73"/>
      <c r="GA145" s="73"/>
      <c r="GB145" s="73"/>
      <c r="GC145" s="73"/>
      <c r="GD145" s="73"/>
      <c r="GE145" s="73"/>
      <c r="GF145" s="73"/>
      <c r="GG145" s="73"/>
      <c r="GH145" s="73"/>
      <c r="GI145" s="73"/>
      <c r="GJ145" s="73"/>
      <c r="GK145" s="73"/>
      <c r="GL145" s="73"/>
      <c r="GM145" s="73"/>
      <c r="GN145" s="73"/>
      <c r="GO145" s="73"/>
      <c r="GP145" s="73"/>
      <c r="GQ145" s="73"/>
      <c r="GR145" s="73"/>
      <c r="GS145" s="73"/>
      <c r="GT145" s="73"/>
      <c r="GU145" s="73"/>
      <c r="GV145" s="73"/>
      <c r="GW145" s="73"/>
      <c r="GX145" s="73"/>
      <c r="GY145" s="73"/>
      <c r="GZ145" s="73"/>
      <c r="HA145" s="73"/>
      <c r="HB145" s="73"/>
      <c r="HC145" s="73"/>
      <c r="HD145" s="73"/>
      <c r="HE145" s="73"/>
      <c r="HF145" s="73"/>
      <c r="HG145" s="73"/>
      <c r="HH145" s="73"/>
      <c r="HI145" s="73"/>
      <c r="HJ145" s="73"/>
      <c r="HK145" s="73"/>
      <c r="HL145" s="73"/>
      <c r="HM145" s="73"/>
      <c r="HN145" s="73"/>
      <c r="HO145" s="73"/>
      <c r="HP145" s="73"/>
      <c r="HQ145" s="73"/>
    </row>
    <row r="146" spans="1:225" ht="12.75">
      <c r="A146" s="206">
        <v>131</v>
      </c>
      <c r="B146" s="103" t="s">
        <v>515</v>
      </c>
      <c r="C146" s="217">
        <v>2.15</v>
      </c>
      <c r="D146" s="217">
        <v>2.15</v>
      </c>
      <c r="E146" s="217" t="s">
        <v>556</v>
      </c>
      <c r="F146" s="217" t="s">
        <v>5</v>
      </c>
      <c r="G146" s="217">
        <v>1978</v>
      </c>
      <c r="H146" s="217">
        <v>6</v>
      </c>
      <c r="I146" s="59"/>
      <c r="J146" s="57"/>
      <c r="K146" s="57"/>
      <c r="L146" s="57"/>
      <c r="M146" s="217" t="s">
        <v>634</v>
      </c>
      <c r="N146" s="60"/>
      <c r="O146" s="61"/>
      <c r="P146" s="75"/>
      <c r="Q146" s="164"/>
      <c r="R146" s="164"/>
      <c r="S146" s="164"/>
      <c r="T146" s="164"/>
      <c r="U146" s="164"/>
      <c r="V146" s="37"/>
      <c r="W146" s="37"/>
      <c r="X146" s="62"/>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c r="AY146" s="73"/>
      <c r="AZ146" s="73"/>
      <c r="BA146" s="73"/>
      <c r="BB146" s="73"/>
      <c r="BC146" s="73"/>
      <c r="BD146" s="73"/>
      <c r="BE146" s="73"/>
      <c r="BF146" s="73"/>
      <c r="BG146" s="73"/>
      <c r="BH146" s="73"/>
      <c r="BI146" s="73"/>
      <c r="BJ146" s="73"/>
      <c r="BK146" s="73"/>
      <c r="BL146" s="73"/>
      <c r="BM146" s="73"/>
      <c r="BN146" s="73"/>
      <c r="BO146" s="73"/>
      <c r="BP146" s="73"/>
      <c r="BQ146" s="73"/>
      <c r="BR146" s="73"/>
      <c r="BS146" s="73"/>
      <c r="BT146" s="73"/>
      <c r="BU146" s="73"/>
      <c r="BV146" s="73"/>
      <c r="BW146" s="73"/>
      <c r="BX146" s="73"/>
      <c r="BY146" s="73"/>
      <c r="BZ146" s="73"/>
      <c r="CA146" s="73"/>
      <c r="CB146" s="73"/>
      <c r="CC146" s="73"/>
      <c r="CD146" s="73"/>
      <c r="CE146" s="73"/>
      <c r="CF146" s="73"/>
      <c r="CG146" s="73"/>
      <c r="CH146" s="73"/>
      <c r="CI146" s="73"/>
      <c r="CJ146" s="73"/>
      <c r="CK146" s="73"/>
      <c r="CL146" s="73"/>
      <c r="CM146" s="73"/>
      <c r="CN146" s="73"/>
      <c r="CO146" s="73"/>
      <c r="CP146" s="73"/>
      <c r="CQ146" s="73"/>
      <c r="CR146" s="73"/>
      <c r="CS146" s="73"/>
      <c r="CT146" s="73"/>
      <c r="CU146" s="73"/>
      <c r="CV146" s="73"/>
      <c r="CW146" s="73"/>
      <c r="CX146" s="73"/>
      <c r="CY146" s="73"/>
      <c r="CZ146" s="73"/>
      <c r="DA146" s="73"/>
      <c r="DB146" s="73"/>
      <c r="DC146" s="73"/>
      <c r="DD146" s="73"/>
      <c r="DE146" s="73"/>
      <c r="DF146" s="73"/>
      <c r="DG146" s="73"/>
      <c r="DH146" s="73"/>
      <c r="DI146" s="73"/>
      <c r="DJ146" s="73"/>
      <c r="DK146" s="73"/>
      <c r="DL146" s="73"/>
      <c r="DM146" s="73"/>
      <c r="DN146" s="73"/>
      <c r="DO146" s="73"/>
      <c r="DP146" s="73"/>
      <c r="DQ146" s="73"/>
      <c r="DR146" s="73"/>
      <c r="DS146" s="73"/>
      <c r="DT146" s="73"/>
      <c r="DU146" s="73"/>
      <c r="DV146" s="73"/>
      <c r="DW146" s="73"/>
      <c r="DX146" s="73"/>
      <c r="DY146" s="73"/>
      <c r="DZ146" s="73"/>
      <c r="EA146" s="73"/>
      <c r="EB146" s="73"/>
      <c r="EC146" s="73"/>
      <c r="ED146" s="73"/>
      <c r="EE146" s="73"/>
      <c r="EF146" s="73"/>
      <c r="EG146" s="73"/>
      <c r="EH146" s="73"/>
      <c r="EI146" s="73"/>
      <c r="EJ146" s="73"/>
      <c r="EK146" s="73"/>
      <c r="EL146" s="73"/>
      <c r="EM146" s="73"/>
      <c r="EN146" s="73"/>
      <c r="EO146" s="73"/>
      <c r="EP146" s="73"/>
      <c r="EQ146" s="73"/>
      <c r="ER146" s="73"/>
      <c r="ES146" s="73"/>
      <c r="ET146" s="73"/>
      <c r="EU146" s="73"/>
      <c r="EV146" s="73"/>
      <c r="EW146" s="73"/>
      <c r="EX146" s="73"/>
      <c r="EY146" s="73"/>
      <c r="EZ146" s="73"/>
      <c r="FA146" s="73"/>
      <c r="FB146" s="73"/>
      <c r="FC146" s="73"/>
      <c r="FD146" s="73"/>
      <c r="FE146" s="73"/>
      <c r="FF146" s="73"/>
      <c r="FG146" s="73"/>
      <c r="FH146" s="73"/>
      <c r="FI146" s="73"/>
      <c r="FJ146" s="73"/>
      <c r="FK146" s="73"/>
      <c r="FL146" s="73"/>
      <c r="FM146" s="73"/>
      <c r="FN146" s="73"/>
      <c r="FO146" s="73"/>
      <c r="FP146" s="73"/>
      <c r="FQ146" s="73"/>
      <c r="FR146" s="73"/>
      <c r="FS146" s="73"/>
      <c r="FT146" s="73"/>
      <c r="FU146" s="73"/>
      <c r="FV146" s="73"/>
      <c r="FW146" s="73"/>
      <c r="FX146" s="73"/>
      <c r="FY146" s="73"/>
      <c r="FZ146" s="73"/>
      <c r="GA146" s="73"/>
      <c r="GB146" s="73"/>
      <c r="GC146" s="73"/>
      <c r="GD146" s="73"/>
      <c r="GE146" s="73"/>
      <c r="GF146" s="73"/>
      <c r="GG146" s="73"/>
      <c r="GH146" s="73"/>
      <c r="GI146" s="73"/>
      <c r="GJ146" s="73"/>
      <c r="GK146" s="73"/>
      <c r="GL146" s="73"/>
      <c r="GM146" s="73"/>
      <c r="GN146" s="73"/>
      <c r="GO146" s="73"/>
      <c r="GP146" s="73"/>
      <c r="GQ146" s="73"/>
      <c r="GR146" s="73"/>
      <c r="GS146" s="73"/>
      <c r="GT146" s="73"/>
      <c r="GU146" s="73"/>
      <c r="GV146" s="73"/>
      <c r="GW146" s="73"/>
      <c r="GX146" s="73"/>
      <c r="GY146" s="73"/>
      <c r="GZ146" s="73"/>
      <c r="HA146" s="73"/>
      <c r="HB146" s="73"/>
      <c r="HC146" s="73"/>
      <c r="HD146" s="73"/>
      <c r="HE146" s="73"/>
      <c r="HF146" s="73"/>
      <c r="HG146" s="73"/>
      <c r="HH146" s="73"/>
      <c r="HI146" s="73"/>
      <c r="HJ146" s="73"/>
      <c r="HK146" s="73"/>
      <c r="HL146" s="73"/>
      <c r="HM146" s="73"/>
      <c r="HN146" s="73"/>
      <c r="HO146" s="73"/>
      <c r="HP146" s="73"/>
      <c r="HQ146" s="73"/>
    </row>
    <row r="147" spans="1:225" ht="12.75">
      <c r="A147" s="206">
        <v>132</v>
      </c>
      <c r="B147" s="103" t="s">
        <v>4</v>
      </c>
      <c r="C147" s="217">
        <v>1.23</v>
      </c>
      <c r="D147" s="217">
        <v>1.23</v>
      </c>
      <c r="E147" s="217" t="s">
        <v>591</v>
      </c>
      <c r="F147" s="217" t="s">
        <v>5</v>
      </c>
      <c r="G147" s="217">
        <v>1968</v>
      </c>
      <c r="H147" s="217" t="s">
        <v>628</v>
      </c>
      <c r="I147" s="59"/>
      <c r="J147" s="57"/>
      <c r="K147" s="57"/>
      <c r="L147" s="57"/>
      <c r="M147" s="217" t="s">
        <v>634</v>
      </c>
      <c r="N147" s="60"/>
      <c r="O147" s="61"/>
      <c r="P147" s="75"/>
      <c r="Q147" s="164"/>
      <c r="R147" s="164"/>
      <c r="S147" s="164"/>
      <c r="T147" s="164"/>
      <c r="U147" s="164"/>
      <c r="V147" s="37"/>
      <c r="W147" s="37"/>
      <c r="X147" s="62"/>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3"/>
      <c r="BD147" s="73"/>
      <c r="BE147" s="73"/>
      <c r="BF147" s="73"/>
      <c r="BG147" s="73"/>
      <c r="BH147" s="73"/>
      <c r="BI147" s="73"/>
      <c r="BJ147" s="73"/>
      <c r="BK147" s="73"/>
      <c r="BL147" s="73"/>
      <c r="BM147" s="73"/>
      <c r="BN147" s="73"/>
      <c r="BO147" s="73"/>
      <c r="BP147" s="73"/>
      <c r="BQ147" s="73"/>
      <c r="BR147" s="73"/>
      <c r="BS147" s="73"/>
      <c r="BT147" s="73"/>
      <c r="BU147" s="73"/>
      <c r="BV147" s="73"/>
      <c r="BW147" s="73"/>
      <c r="BX147" s="73"/>
      <c r="BY147" s="73"/>
      <c r="BZ147" s="73"/>
      <c r="CA147" s="73"/>
      <c r="CB147" s="73"/>
      <c r="CC147" s="73"/>
      <c r="CD147" s="73"/>
      <c r="CE147" s="73"/>
      <c r="CF147" s="73"/>
      <c r="CG147" s="73"/>
      <c r="CH147" s="73"/>
      <c r="CI147" s="73"/>
      <c r="CJ147" s="73"/>
      <c r="CK147" s="73"/>
      <c r="CL147" s="73"/>
      <c r="CM147" s="73"/>
      <c r="CN147" s="73"/>
      <c r="CO147" s="73"/>
      <c r="CP147" s="73"/>
      <c r="CQ147" s="73"/>
      <c r="CR147" s="73"/>
      <c r="CS147" s="73"/>
      <c r="CT147" s="73"/>
      <c r="CU147" s="73"/>
      <c r="CV147" s="73"/>
      <c r="CW147" s="73"/>
      <c r="CX147" s="73"/>
      <c r="CY147" s="73"/>
      <c r="CZ147" s="73"/>
      <c r="DA147" s="73"/>
      <c r="DB147" s="73"/>
      <c r="DC147" s="73"/>
      <c r="DD147" s="73"/>
      <c r="DE147" s="73"/>
      <c r="DF147" s="73"/>
      <c r="DG147" s="73"/>
      <c r="DH147" s="73"/>
      <c r="DI147" s="73"/>
      <c r="DJ147" s="73"/>
      <c r="DK147" s="73"/>
      <c r="DL147" s="73"/>
      <c r="DM147" s="73"/>
      <c r="DN147" s="73"/>
      <c r="DO147" s="73"/>
      <c r="DP147" s="73"/>
      <c r="DQ147" s="73"/>
      <c r="DR147" s="73"/>
      <c r="DS147" s="73"/>
      <c r="DT147" s="73"/>
      <c r="DU147" s="73"/>
      <c r="DV147" s="73"/>
      <c r="DW147" s="73"/>
      <c r="DX147" s="73"/>
      <c r="DY147" s="73"/>
      <c r="DZ147" s="73"/>
      <c r="EA147" s="73"/>
      <c r="EB147" s="73"/>
      <c r="EC147" s="73"/>
      <c r="ED147" s="73"/>
      <c r="EE147" s="73"/>
      <c r="EF147" s="73"/>
      <c r="EG147" s="73"/>
      <c r="EH147" s="73"/>
      <c r="EI147" s="73"/>
      <c r="EJ147" s="73"/>
      <c r="EK147" s="73"/>
      <c r="EL147" s="73"/>
      <c r="EM147" s="73"/>
      <c r="EN147" s="73"/>
      <c r="EO147" s="73"/>
      <c r="EP147" s="73"/>
      <c r="EQ147" s="73"/>
      <c r="ER147" s="73"/>
      <c r="ES147" s="73"/>
      <c r="ET147" s="73"/>
      <c r="EU147" s="73"/>
      <c r="EV147" s="73"/>
      <c r="EW147" s="73"/>
      <c r="EX147" s="73"/>
      <c r="EY147" s="73"/>
      <c r="EZ147" s="73"/>
      <c r="FA147" s="73"/>
      <c r="FB147" s="73"/>
      <c r="FC147" s="73"/>
      <c r="FD147" s="73"/>
      <c r="FE147" s="73"/>
      <c r="FF147" s="73"/>
      <c r="FG147" s="73"/>
      <c r="FH147" s="73"/>
      <c r="FI147" s="73"/>
      <c r="FJ147" s="73"/>
      <c r="FK147" s="73"/>
      <c r="FL147" s="73"/>
      <c r="FM147" s="73"/>
      <c r="FN147" s="73"/>
      <c r="FO147" s="73"/>
      <c r="FP147" s="73"/>
      <c r="FQ147" s="73"/>
      <c r="FR147" s="73"/>
      <c r="FS147" s="73"/>
      <c r="FT147" s="73"/>
      <c r="FU147" s="73"/>
      <c r="FV147" s="73"/>
      <c r="FW147" s="73"/>
      <c r="FX147" s="73"/>
      <c r="FY147" s="73"/>
      <c r="FZ147" s="73"/>
      <c r="GA147" s="73"/>
      <c r="GB147" s="73"/>
      <c r="GC147" s="73"/>
      <c r="GD147" s="73"/>
      <c r="GE147" s="73"/>
      <c r="GF147" s="73"/>
      <c r="GG147" s="73"/>
      <c r="GH147" s="73"/>
      <c r="GI147" s="73"/>
      <c r="GJ147" s="73"/>
      <c r="GK147" s="73"/>
      <c r="GL147" s="73"/>
      <c r="GM147" s="73"/>
      <c r="GN147" s="73"/>
      <c r="GO147" s="73"/>
      <c r="GP147" s="73"/>
      <c r="GQ147" s="73"/>
      <c r="GR147" s="73"/>
      <c r="GS147" s="73"/>
      <c r="GT147" s="73"/>
      <c r="GU147" s="73"/>
      <c r="GV147" s="73"/>
      <c r="GW147" s="73"/>
      <c r="GX147" s="73"/>
      <c r="GY147" s="73"/>
      <c r="GZ147" s="73"/>
      <c r="HA147" s="73"/>
      <c r="HB147" s="73"/>
      <c r="HC147" s="73"/>
      <c r="HD147" s="73"/>
      <c r="HE147" s="73"/>
      <c r="HF147" s="73"/>
      <c r="HG147" s="73"/>
      <c r="HH147" s="73"/>
      <c r="HI147" s="73"/>
      <c r="HJ147" s="73"/>
      <c r="HK147" s="73"/>
      <c r="HL147" s="73"/>
      <c r="HM147" s="73"/>
      <c r="HN147" s="73"/>
      <c r="HO147" s="73"/>
      <c r="HP147" s="73"/>
      <c r="HQ147" s="73"/>
    </row>
    <row r="148" spans="1:225" ht="12.75">
      <c r="A148" s="206">
        <v>162</v>
      </c>
      <c r="B148" s="103" t="s">
        <v>514</v>
      </c>
      <c r="C148" s="217">
        <v>10.4</v>
      </c>
      <c r="D148" s="217">
        <v>10.4</v>
      </c>
      <c r="E148" s="217" t="s">
        <v>548</v>
      </c>
      <c r="F148" s="217" t="s">
        <v>599</v>
      </c>
      <c r="G148" s="217">
        <v>1996</v>
      </c>
      <c r="H148" s="217">
        <v>8</v>
      </c>
      <c r="I148" s="59"/>
      <c r="J148" s="57"/>
      <c r="K148" s="57"/>
      <c r="L148" s="57"/>
      <c r="M148" s="217" t="s">
        <v>634</v>
      </c>
      <c r="N148" s="60"/>
      <c r="O148" s="61"/>
      <c r="P148" s="75"/>
      <c r="Q148" s="164"/>
      <c r="R148" s="164"/>
      <c r="S148" s="164"/>
      <c r="T148" s="164"/>
      <c r="U148" s="164"/>
      <c r="V148" s="37"/>
      <c r="W148" s="37"/>
      <c r="X148" s="62"/>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c r="AZ148" s="73"/>
      <c r="BA148" s="73"/>
      <c r="BB148" s="73"/>
      <c r="BC148" s="73"/>
      <c r="BD148" s="73"/>
      <c r="BE148" s="73"/>
      <c r="BF148" s="73"/>
      <c r="BG148" s="73"/>
      <c r="BH148" s="73"/>
      <c r="BI148" s="73"/>
      <c r="BJ148" s="73"/>
      <c r="BK148" s="73"/>
      <c r="BL148" s="73"/>
      <c r="BM148" s="73"/>
      <c r="BN148" s="73"/>
      <c r="BO148" s="73"/>
      <c r="BP148" s="73"/>
      <c r="BQ148" s="73"/>
      <c r="BR148" s="73"/>
      <c r="BS148" s="73"/>
      <c r="BT148" s="73"/>
      <c r="BU148" s="73"/>
      <c r="BV148" s="73"/>
      <c r="BW148" s="73"/>
      <c r="BX148" s="73"/>
      <c r="BY148" s="73"/>
      <c r="BZ148" s="73"/>
      <c r="CA148" s="73"/>
      <c r="CB148" s="73"/>
      <c r="CC148" s="73"/>
      <c r="CD148" s="73"/>
      <c r="CE148" s="73"/>
      <c r="CF148" s="73"/>
      <c r="CG148" s="73"/>
      <c r="CH148" s="73"/>
      <c r="CI148" s="73"/>
      <c r="CJ148" s="73"/>
      <c r="CK148" s="73"/>
      <c r="CL148" s="73"/>
      <c r="CM148" s="73"/>
      <c r="CN148" s="73"/>
      <c r="CO148" s="73"/>
      <c r="CP148" s="73"/>
      <c r="CQ148" s="73"/>
      <c r="CR148" s="73"/>
      <c r="CS148" s="73"/>
      <c r="CT148" s="73"/>
      <c r="CU148" s="73"/>
      <c r="CV148" s="73"/>
      <c r="CW148" s="73"/>
      <c r="CX148" s="73"/>
      <c r="CY148" s="73"/>
      <c r="CZ148" s="73"/>
      <c r="DA148" s="73"/>
      <c r="DB148" s="73"/>
      <c r="DC148" s="73"/>
      <c r="DD148" s="73"/>
      <c r="DE148" s="73"/>
      <c r="DF148" s="73"/>
      <c r="DG148" s="73"/>
      <c r="DH148" s="73"/>
      <c r="DI148" s="73"/>
      <c r="DJ148" s="73"/>
      <c r="DK148" s="73"/>
      <c r="DL148" s="73"/>
      <c r="DM148" s="73"/>
      <c r="DN148" s="73"/>
      <c r="DO148" s="73"/>
      <c r="DP148" s="73"/>
      <c r="DQ148" s="73"/>
      <c r="DR148" s="73"/>
      <c r="DS148" s="73"/>
      <c r="DT148" s="73"/>
      <c r="DU148" s="73"/>
      <c r="DV148" s="73"/>
      <c r="DW148" s="73"/>
      <c r="DX148" s="73"/>
      <c r="DY148" s="73"/>
      <c r="DZ148" s="73"/>
      <c r="EA148" s="73"/>
      <c r="EB148" s="73"/>
      <c r="EC148" s="73"/>
      <c r="ED148" s="73"/>
      <c r="EE148" s="73"/>
      <c r="EF148" s="73"/>
      <c r="EG148" s="73"/>
      <c r="EH148" s="73"/>
      <c r="EI148" s="73"/>
      <c r="EJ148" s="73"/>
      <c r="EK148" s="73"/>
      <c r="EL148" s="73"/>
      <c r="EM148" s="73"/>
      <c r="EN148" s="73"/>
      <c r="EO148" s="73"/>
      <c r="EP148" s="73"/>
      <c r="EQ148" s="73"/>
      <c r="ER148" s="73"/>
      <c r="ES148" s="73"/>
      <c r="ET148" s="73"/>
      <c r="EU148" s="73"/>
      <c r="EV148" s="73"/>
      <c r="EW148" s="73"/>
      <c r="EX148" s="73"/>
      <c r="EY148" s="73"/>
      <c r="EZ148" s="73"/>
      <c r="FA148" s="73"/>
      <c r="FB148" s="73"/>
      <c r="FC148" s="73"/>
      <c r="FD148" s="73"/>
      <c r="FE148" s="73"/>
      <c r="FF148" s="73"/>
      <c r="FG148" s="73"/>
      <c r="FH148" s="73"/>
      <c r="FI148" s="73"/>
      <c r="FJ148" s="73"/>
      <c r="FK148" s="73"/>
      <c r="FL148" s="73"/>
      <c r="FM148" s="73"/>
      <c r="FN148" s="73"/>
      <c r="FO148" s="73"/>
      <c r="FP148" s="73"/>
      <c r="FQ148" s="73"/>
      <c r="FR148" s="73"/>
      <c r="FS148" s="73"/>
      <c r="FT148" s="73"/>
      <c r="FU148" s="73"/>
      <c r="FV148" s="73"/>
      <c r="FW148" s="73"/>
      <c r="FX148" s="73"/>
      <c r="FY148" s="73"/>
      <c r="FZ148" s="73"/>
      <c r="GA148" s="73"/>
      <c r="GB148" s="73"/>
      <c r="GC148" s="73"/>
      <c r="GD148" s="73"/>
      <c r="GE148" s="73"/>
      <c r="GF148" s="73"/>
      <c r="GG148" s="73"/>
      <c r="GH148" s="73"/>
      <c r="GI148" s="73"/>
      <c r="GJ148" s="73"/>
      <c r="GK148" s="73"/>
      <c r="GL148" s="73"/>
      <c r="GM148" s="73"/>
      <c r="GN148" s="73"/>
      <c r="GO148" s="73"/>
      <c r="GP148" s="73"/>
      <c r="GQ148" s="73"/>
      <c r="GR148" s="73"/>
      <c r="GS148" s="73"/>
      <c r="GT148" s="73"/>
      <c r="GU148" s="73"/>
      <c r="GV148" s="73"/>
      <c r="GW148" s="73"/>
      <c r="GX148" s="73"/>
      <c r="GY148" s="73"/>
      <c r="GZ148" s="73"/>
      <c r="HA148" s="73"/>
      <c r="HB148" s="73"/>
      <c r="HC148" s="73"/>
      <c r="HD148" s="73"/>
      <c r="HE148" s="73"/>
      <c r="HF148" s="73"/>
      <c r="HG148" s="73"/>
      <c r="HH148" s="73"/>
      <c r="HI148" s="73"/>
      <c r="HJ148" s="73"/>
      <c r="HK148" s="73"/>
      <c r="HL148" s="73"/>
      <c r="HM148" s="73"/>
      <c r="HN148" s="73"/>
      <c r="HO148" s="73"/>
      <c r="HP148" s="73"/>
      <c r="HQ148" s="73"/>
    </row>
    <row r="149" spans="1:225" ht="12.75">
      <c r="A149" s="206">
        <v>144</v>
      </c>
      <c r="B149" s="103" t="s">
        <v>517</v>
      </c>
      <c r="C149" s="217">
        <v>12.41</v>
      </c>
      <c r="D149" s="217">
        <v>12.41</v>
      </c>
      <c r="E149" s="217" t="s">
        <v>548</v>
      </c>
      <c r="F149" s="217" t="s">
        <v>599</v>
      </c>
      <c r="G149" s="217">
        <v>1985</v>
      </c>
      <c r="H149" s="217">
        <v>6</v>
      </c>
      <c r="I149" s="59"/>
      <c r="J149" s="57"/>
      <c r="K149" s="57"/>
      <c r="L149" s="57"/>
      <c r="M149" s="217" t="s">
        <v>634</v>
      </c>
      <c r="N149" s="60"/>
      <c r="O149" s="61"/>
      <c r="P149" s="75"/>
      <c r="Q149" s="164"/>
      <c r="R149" s="164"/>
      <c r="S149" s="164"/>
      <c r="T149" s="164"/>
      <c r="U149" s="164"/>
      <c r="V149" s="37"/>
      <c r="W149" s="37"/>
      <c r="X149" s="62"/>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3"/>
      <c r="BD149" s="73"/>
      <c r="BE149" s="73"/>
      <c r="BF149" s="73"/>
      <c r="BG149" s="73"/>
      <c r="BH149" s="73"/>
      <c r="BI149" s="73"/>
      <c r="BJ149" s="73"/>
      <c r="BK149" s="73"/>
      <c r="BL149" s="73"/>
      <c r="BM149" s="73"/>
      <c r="BN149" s="73"/>
      <c r="BO149" s="73"/>
      <c r="BP149" s="73"/>
      <c r="BQ149" s="73"/>
      <c r="BR149" s="73"/>
      <c r="BS149" s="73"/>
      <c r="BT149" s="73"/>
      <c r="BU149" s="73"/>
      <c r="BV149" s="73"/>
      <c r="BW149" s="73"/>
      <c r="BX149" s="73"/>
      <c r="BY149" s="73"/>
      <c r="BZ149" s="73"/>
      <c r="CA149" s="73"/>
      <c r="CB149" s="73"/>
      <c r="CC149" s="73"/>
      <c r="CD149" s="73"/>
      <c r="CE149" s="73"/>
      <c r="CF149" s="73"/>
      <c r="CG149" s="73"/>
      <c r="CH149" s="73"/>
      <c r="CI149" s="73"/>
      <c r="CJ149" s="73"/>
      <c r="CK149" s="73"/>
      <c r="CL149" s="73"/>
      <c r="CM149" s="73"/>
      <c r="CN149" s="73"/>
      <c r="CO149" s="73"/>
      <c r="CP149" s="73"/>
      <c r="CQ149" s="73"/>
      <c r="CR149" s="73"/>
      <c r="CS149" s="73"/>
      <c r="CT149" s="73"/>
      <c r="CU149" s="73"/>
      <c r="CV149" s="73"/>
      <c r="CW149" s="73"/>
      <c r="CX149" s="73"/>
      <c r="CY149" s="73"/>
      <c r="CZ149" s="73"/>
      <c r="DA149" s="73"/>
      <c r="DB149" s="73"/>
      <c r="DC149" s="73"/>
      <c r="DD149" s="73"/>
      <c r="DE149" s="73"/>
      <c r="DF149" s="73"/>
      <c r="DG149" s="73"/>
      <c r="DH149" s="73"/>
      <c r="DI149" s="73"/>
      <c r="DJ149" s="73"/>
      <c r="DK149" s="73"/>
      <c r="DL149" s="73"/>
      <c r="DM149" s="73"/>
      <c r="DN149" s="73"/>
      <c r="DO149" s="73"/>
      <c r="DP149" s="73"/>
      <c r="DQ149" s="73"/>
      <c r="DR149" s="73"/>
      <c r="DS149" s="73"/>
      <c r="DT149" s="73"/>
      <c r="DU149" s="73"/>
      <c r="DV149" s="73"/>
      <c r="DW149" s="73"/>
      <c r="DX149" s="73"/>
      <c r="DY149" s="73"/>
      <c r="DZ149" s="73"/>
      <c r="EA149" s="73"/>
      <c r="EB149" s="73"/>
      <c r="EC149" s="73"/>
      <c r="ED149" s="73"/>
      <c r="EE149" s="73"/>
      <c r="EF149" s="73"/>
      <c r="EG149" s="73"/>
      <c r="EH149" s="73"/>
      <c r="EI149" s="73"/>
      <c r="EJ149" s="73"/>
      <c r="EK149" s="73"/>
      <c r="EL149" s="73"/>
      <c r="EM149" s="73"/>
      <c r="EN149" s="73"/>
      <c r="EO149" s="73"/>
      <c r="EP149" s="73"/>
      <c r="EQ149" s="73"/>
      <c r="ER149" s="73"/>
      <c r="ES149" s="73"/>
      <c r="ET149" s="73"/>
      <c r="EU149" s="73"/>
      <c r="EV149" s="73"/>
      <c r="EW149" s="73"/>
      <c r="EX149" s="73"/>
      <c r="EY149" s="73"/>
      <c r="EZ149" s="73"/>
      <c r="FA149" s="73"/>
      <c r="FB149" s="73"/>
      <c r="FC149" s="73"/>
      <c r="FD149" s="73"/>
      <c r="FE149" s="73"/>
      <c r="FF149" s="73"/>
      <c r="FG149" s="73"/>
      <c r="FH149" s="73"/>
      <c r="FI149" s="73"/>
      <c r="FJ149" s="73"/>
      <c r="FK149" s="73"/>
      <c r="FL149" s="73"/>
      <c r="FM149" s="73"/>
      <c r="FN149" s="73"/>
      <c r="FO149" s="73"/>
      <c r="FP149" s="73"/>
      <c r="FQ149" s="73"/>
      <c r="FR149" s="73"/>
      <c r="FS149" s="73"/>
      <c r="FT149" s="73"/>
      <c r="FU149" s="73"/>
      <c r="FV149" s="73"/>
      <c r="FW149" s="73"/>
      <c r="FX149" s="73"/>
      <c r="FY149" s="73"/>
      <c r="FZ149" s="73"/>
      <c r="GA149" s="73"/>
      <c r="GB149" s="73"/>
      <c r="GC149" s="73"/>
      <c r="GD149" s="73"/>
      <c r="GE149" s="73"/>
      <c r="GF149" s="73"/>
      <c r="GG149" s="73"/>
      <c r="GH149" s="73"/>
      <c r="GI149" s="73"/>
      <c r="GJ149" s="73"/>
      <c r="GK149" s="73"/>
      <c r="GL149" s="73"/>
      <c r="GM149" s="73"/>
      <c r="GN149" s="73"/>
      <c r="GO149" s="73"/>
      <c r="GP149" s="73"/>
      <c r="GQ149" s="73"/>
      <c r="GR149" s="73"/>
      <c r="GS149" s="73"/>
      <c r="GT149" s="73"/>
      <c r="GU149" s="73"/>
      <c r="GV149" s="73"/>
      <c r="GW149" s="73"/>
      <c r="GX149" s="73"/>
      <c r="GY149" s="73"/>
      <c r="GZ149" s="73"/>
      <c r="HA149" s="73"/>
      <c r="HB149" s="73"/>
      <c r="HC149" s="73"/>
      <c r="HD149" s="73"/>
      <c r="HE149" s="73"/>
      <c r="HF149" s="73"/>
      <c r="HG149" s="73"/>
      <c r="HH149" s="73"/>
      <c r="HI149" s="73"/>
      <c r="HJ149" s="73"/>
      <c r="HK149" s="73"/>
      <c r="HL149" s="73"/>
      <c r="HM149" s="73"/>
      <c r="HN149" s="73"/>
      <c r="HO149" s="73"/>
      <c r="HP149" s="73"/>
      <c r="HQ149" s="73"/>
    </row>
    <row r="150" spans="1:225" ht="12.75">
      <c r="A150" s="206">
        <v>144</v>
      </c>
      <c r="B150" s="103" t="s">
        <v>515</v>
      </c>
      <c r="C150" s="217">
        <v>0.79</v>
      </c>
      <c r="D150" s="217">
        <v>0.79</v>
      </c>
      <c r="E150" s="217" t="s">
        <v>592</v>
      </c>
      <c r="F150" s="217" t="s">
        <v>599</v>
      </c>
      <c r="G150" s="217">
        <v>1994</v>
      </c>
      <c r="H150" s="217">
        <v>4</v>
      </c>
      <c r="I150" s="59"/>
      <c r="J150" s="57"/>
      <c r="K150" s="57"/>
      <c r="L150" s="57"/>
      <c r="M150" s="217" t="s">
        <v>634</v>
      </c>
      <c r="N150" s="60"/>
      <c r="O150" s="61"/>
      <c r="P150" s="75"/>
      <c r="Q150" s="164"/>
      <c r="R150" s="164"/>
      <c r="S150" s="164"/>
      <c r="T150" s="164"/>
      <c r="U150" s="164"/>
      <c r="V150" s="37"/>
      <c r="W150" s="37"/>
      <c r="X150" s="62"/>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BD150" s="73"/>
      <c r="BE150" s="73"/>
      <c r="BF150" s="73"/>
      <c r="BG150" s="73"/>
      <c r="BH150" s="73"/>
      <c r="BI150" s="73"/>
      <c r="BJ150" s="73"/>
      <c r="BK150" s="73"/>
      <c r="BL150" s="73"/>
      <c r="BM150" s="73"/>
      <c r="BN150" s="73"/>
      <c r="BO150" s="73"/>
      <c r="BP150" s="73"/>
      <c r="BQ150" s="73"/>
      <c r="BR150" s="73"/>
      <c r="BS150" s="73"/>
      <c r="BT150" s="73"/>
      <c r="BU150" s="73"/>
      <c r="BV150" s="73"/>
      <c r="BW150" s="73"/>
      <c r="BX150" s="73"/>
      <c r="BY150" s="73"/>
      <c r="BZ150" s="73"/>
      <c r="CA150" s="73"/>
      <c r="CB150" s="73"/>
      <c r="CC150" s="73"/>
      <c r="CD150" s="73"/>
      <c r="CE150" s="73"/>
      <c r="CF150" s="73"/>
      <c r="CG150" s="73"/>
      <c r="CH150" s="73"/>
      <c r="CI150" s="73"/>
      <c r="CJ150" s="73"/>
      <c r="CK150" s="73"/>
      <c r="CL150" s="73"/>
      <c r="CM150" s="73"/>
      <c r="CN150" s="73"/>
      <c r="CO150" s="73"/>
      <c r="CP150" s="73"/>
      <c r="CQ150" s="73"/>
      <c r="CR150" s="73"/>
      <c r="CS150" s="73"/>
      <c r="CT150" s="73"/>
      <c r="CU150" s="73"/>
      <c r="CV150" s="73"/>
      <c r="CW150" s="73"/>
      <c r="CX150" s="73"/>
      <c r="CY150" s="73"/>
      <c r="CZ150" s="73"/>
      <c r="DA150" s="73"/>
      <c r="DB150" s="73"/>
      <c r="DC150" s="73"/>
      <c r="DD150" s="73"/>
      <c r="DE150" s="73"/>
      <c r="DF150" s="73"/>
      <c r="DG150" s="73"/>
      <c r="DH150" s="73"/>
      <c r="DI150" s="73"/>
      <c r="DJ150" s="73"/>
      <c r="DK150" s="73"/>
      <c r="DL150" s="73"/>
      <c r="DM150" s="73"/>
      <c r="DN150" s="73"/>
      <c r="DO150" s="73"/>
      <c r="DP150" s="73"/>
      <c r="DQ150" s="73"/>
      <c r="DR150" s="73"/>
      <c r="DS150" s="73"/>
      <c r="DT150" s="73"/>
      <c r="DU150" s="73"/>
      <c r="DV150" s="73"/>
      <c r="DW150" s="73"/>
      <c r="DX150" s="73"/>
      <c r="DY150" s="73"/>
      <c r="DZ150" s="73"/>
      <c r="EA150" s="73"/>
      <c r="EB150" s="73"/>
      <c r="EC150" s="73"/>
      <c r="ED150" s="73"/>
      <c r="EE150" s="73"/>
      <c r="EF150" s="73"/>
      <c r="EG150" s="73"/>
      <c r="EH150" s="73"/>
      <c r="EI150" s="73"/>
      <c r="EJ150" s="73"/>
      <c r="EK150" s="73"/>
      <c r="EL150" s="73"/>
      <c r="EM150" s="73"/>
      <c r="EN150" s="73"/>
      <c r="EO150" s="73"/>
      <c r="EP150" s="73"/>
      <c r="EQ150" s="73"/>
      <c r="ER150" s="73"/>
      <c r="ES150" s="73"/>
      <c r="ET150" s="73"/>
      <c r="EU150" s="73"/>
      <c r="EV150" s="73"/>
      <c r="EW150" s="73"/>
      <c r="EX150" s="73"/>
      <c r="EY150" s="73"/>
      <c r="EZ150" s="73"/>
      <c r="FA150" s="73"/>
      <c r="FB150" s="73"/>
      <c r="FC150" s="73"/>
      <c r="FD150" s="73"/>
      <c r="FE150" s="73"/>
      <c r="FF150" s="73"/>
      <c r="FG150" s="73"/>
      <c r="FH150" s="73"/>
      <c r="FI150" s="73"/>
      <c r="FJ150" s="73"/>
      <c r="FK150" s="73"/>
      <c r="FL150" s="73"/>
      <c r="FM150" s="73"/>
      <c r="FN150" s="73"/>
      <c r="FO150" s="73"/>
      <c r="FP150" s="73"/>
      <c r="FQ150" s="73"/>
      <c r="FR150" s="73"/>
      <c r="FS150" s="73"/>
      <c r="FT150" s="73"/>
      <c r="FU150" s="73"/>
      <c r="FV150" s="73"/>
      <c r="FW150" s="73"/>
      <c r="FX150" s="73"/>
      <c r="FY150" s="73"/>
      <c r="FZ150" s="73"/>
      <c r="GA150" s="73"/>
      <c r="GB150" s="73"/>
      <c r="GC150" s="73"/>
      <c r="GD150" s="73"/>
      <c r="GE150" s="73"/>
      <c r="GF150" s="73"/>
      <c r="GG150" s="73"/>
      <c r="GH150" s="73"/>
      <c r="GI150" s="73"/>
      <c r="GJ150" s="73"/>
      <c r="GK150" s="73"/>
      <c r="GL150" s="73"/>
      <c r="GM150" s="73"/>
      <c r="GN150" s="73"/>
      <c r="GO150" s="73"/>
      <c r="GP150" s="73"/>
      <c r="GQ150" s="73"/>
      <c r="GR150" s="73"/>
      <c r="GS150" s="73"/>
      <c r="GT150" s="73"/>
      <c r="GU150" s="73"/>
      <c r="GV150" s="73"/>
      <c r="GW150" s="73"/>
      <c r="GX150" s="73"/>
      <c r="GY150" s="73"/>
      <c r="GZ150" s="73"/>
      <c r="HA150" s="73"/>
      <c r="HB150" s="73"/>
      <c r="HC150" s="73"/>
      <c r="HD150" s="73"/>
      <c r="HE150" s="73"/>
      <c r="HF150" s="73"/>
      <c r="HG150" s="73"/>
      <c r="HH150" s="73"/>
      <c r="HI150" s="73"/>
      <c r="HJ150" s="73"/>
      <c r="HK150" s="73"/>
      <c r="HL150" s="73"/>
      <c r="HM150" s="73"/>
      <c r="HN150" s="73"/>
      <c r="HO150" s="73"/>
      <c r="HP150" s="73"/>
      <c r="HQ150" s="73"/>
    </row>
    <row r="151" spans="1:225" ht="12.75">
      <c r="A151" s="206">
        <v>144</v>
      </c>
      <c r="B151" s="103" t="s">
        <v>514</v>
      </c>
      <c r="C151" s="217">
        <v>0.43</v>
      </c>
      <c r="D151" s="217">
        <v>0.43</v>
      </c>
      <c r="E151" s="217" t="s">
        <v>593</v>
      </c>
      <c r="F151" s="217" t="s">
        <v>599</v>
      </c>
      <c r="G151" s="217">
        <v>2008</v>
      </c>
      <c r="H151" s="217">
        <v>4</v>
      </c>
      <c r="I151" s="59"/>
      <c r="J151" s="57"/>
      <c r="K151" s="57"/>
      <c r="L151" s="57"/>
      <c r="M151" s="217" t="s">
        <v>633</v>
      </c>
      <c r="N151" s="60"/>
      <c r="O151" s="61"/>
      <c r="P151" s="75"/>
      <c r="Q151" s="164"/>
      <c r="R151" s="164"/>
      <c r="S151" s="164"/>
      <c r="T151" s="164"/>
      <c r="U151" s="164"/>
      <c r="V151" s="37"/>
      <c r="W151" s="37"/>
      <c r="X151" s="62"/>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c r="AY151" s="73"/>
      <c r="AZ151" s="73"/>
      <c r="BA151" s="73"/>
      <c r="BB151" s="73"/>
      <c r="BC151" s="73"/>
      <c r="BD151" s="73"/>
      <c r="BE151" s="73"/>
      <c r="BF151" s="73"/>
      <c r="BG151" s="73"/>
      <c r="BH151" s="73"/>
      <c r="BI151" s="73"/>
      <c r="BJ151" s="73"/>
      <c r="BK151" s="73"/>
      <c r="BL151" s="73"/>
      <c r="BM151" s="73"/>
      <c r="BN151" s="73"/>
      <c r="BO151" s="73"/>
      <c r="BP151" s="73"/>
      <c r="BQ151" s="73"/>
      <c r="BR151" s="73"/>
      <c r="BS151" s="73"/>
      <c r="BT151" s="73"/>
      <c r="BU151" s="73"/>
      <c r="BV151" s="73"/>
      <c r="BW151" s="73"/>
      <c r="BX151" s="73"/>
      <c r="BY151" s="73"/>
      <c r="BZ151" s="73"/>
      <c r="CA151" s="73"/>
      <c r="CB151" s="73"/>
      <c r="CC151" s="73"/>
      <c r="CD151" s="73"/>
      <c r="CE151" s="73"/>
      <c r="CF151" s="73"/>
      <c r="CG151" s="73"/>
      <c r="CH151" s="73"/>
      <c r="CI151" s="73"/>
      <c r="CJ151" s="73"/>
      <c r="CK151" s="73"/>
      <c r="CL151" s="73"/>
      <c r="CM151" s="73"/>
      <c r="CN151" s="73"/>
      <c r="CO151" s="73"/>
      <c r="CP151" s="73"/>
      <c r="CQ151" s="73"/>
      <c r="CR151" s="73"/>
      <c r="CS151" s="73"/>
      <c r="CT151" s="73"/>
      <c r="CU151" s="73"/>
      <c r="CV151" s="73"/>
      <c r="CW151" s="73"/>
      <c r="CX151" s="73"/>
      <c r="CY151" s="73"/>
      <c r="CZ151" s="73"/>
      <c r="DA151" s="73"/>
      <c r="DB151" s="73"/>
      <c r="DC151" s="73"/>
      <c r="DD151" s="73"/>
      <c r="DE151" s="73"/>
      <c r="DF151" s="73"/>
      <c r="DG151" s="73"/>
      <c r="DH151" s="73"/>
      <c r="DI151" s="73"/>
      <c r="DJ151" s="73"/>
      <c r="DK151" s="73"/>
      <c r="DL151" s="73"/>
      <c r="DM151" s="73"/>
      <c r="DN151" s="73"/>
      <c r="DO151" s="73"/>
      <c r="DP151" s="73"/>
      <c r="DQ151" s="73"/>
      <c r="DR151" s="73"/>
      <c r="DS151" s="73"/>
      <c r="DT151" s="73"/>
      <c r="DU151" s="73"/>
      <c r="DV151" s="73"/>
      <c r="DW151" s="73"/>
      <c r="DX151" s="73"/>
      <c r="DY151" s="73"/>
      <c r="DZ151" s="73"/>
      <c r="EA151" s="73"/>
      <c r="EB151" s="73"/>
      <c r="EC151" s="73"/>
      <c r="ED151" s="73"/>
      <c r="EE151" s="73"/>
      <c r="EF151" s="73"/>
      <c r="EG151" s="73"/>
      <c r="EH151" s="73"/>
      <c r="EI151" s="73"/>
      <c r="EJ151" s="73"/>
      <c r="EK151" s="73"/>
      <c r="EL151" s="73"/>
      <c r="EM151" s="73"/>
      <c r="EN151" s="73"/>
      <c r="EO151" s="73"/>
      <c r="EP151" s="73"/>
      <c r="EQ151" s="73"/>
      <c r="ER151" s="73"/>
      <c r="ES151" s="73"/>
      <c r="ET151" s="73"/>
      <c r="EU151" s="73"/>
      <c r="EV151" s="73"/>
      <c r="EW151" s="73"/>
      <c r="EX151" s="73"/>
      <c r="EY151" s="73"/>
      <c r="EZ151" s="73"/>
      <c r="FA151" s="73"/>
      <c r="FB151" s="73"/>
      <c r="FC151" s="73"/>
      <c r="FD151" s="73"/>
      <c r="FE151" s="73"/>
      <c r="FF151" s="73"/>
      <c r="FG151" s="73"/>
      <c r="FH151" s="73"/>
      <c r="FI151" s="73"/>
      <c r="FJ151" s="73"/>
      <c r="FK151" s="73"/>
      <c r="FL151" s="73"/>
      <c r="FM151" s="73"/>
      <c r="FN151" s="73"/>
      <c r="FO151" s="73"/>
      <c r="FP151" s="73"/>
      <c r="FQ151" s="73"/>
      <c r="FR151" s="73"/>
      <c r="FS151" s="73"/>
      <c r="FT151" s="73"/>
      <c r="FU151" s="73"/>
      <c r="FV151" s="73"/>
      <c r="FW151" s="73"/>
      <c r="FX151" s="73"/>
      <c r="FY151" s="73"/>
      <c r="FZ151" s="73"/>
      <c r="GA151" s="73"/>
      <c r="GB151" s="73"/>
      <c r="GC151" s="73"/>
      <c r="GD151" s="73"/>
      <c r="GE151" s="73"/>
      <c r="GF151" s="73"/>
      <c r="GG151" s="73"/>
      <c r="GH151" s="73"/>
      <c r="GI151" s="73"/>
      <c r="GJ151" s="73"/>
      <c r="GK151" s="73"/>
      <c r="GL151" s="73"/>
      <c r="GM151" s="73"/>
      <c r="GN151" s="73"/>
      <c r="GO151" s="73"/>
      <c r="GP151" s="73"/>
      <c r="GQ151" s="73"/>
      <c r="GR151" s="73"/>
      <c r="GS151" s="73"/>
      <c r="GT151" s="73"/>
      <c r="GU151" s="73"/>
      <c r="GV151" s="73"/>
      <c r="GW151" s="73"/>
      <c r="GX151" s="73"/>
      <c r="GY151" s="73"/>
      <c r="GZ151" s="73"/>
      <c r="HA151" s="73"/>
      <c r="HB151" s="73"/>
      <c r="HC151" s="73"/>
      <c r="HD151" s="73"/>
      <c r="HE151" s="73"/>
      <c r="HF151" s="73"/>
      <c r="HG151" s="73"/>
      <c r="HH151" s="73"/>
      <c r="HI151" s="73"/>
      <c r="HJ151" s="73"/>
      <c r="HK151" s="73"/>
      <c r="HL151" s="73"/>
      <c r="HM151" s="73"/>
      <c r="HN151" s="73"/>
      <c r="HO151" s="73"/>
      <c r="HP151" s="73"/>
      <c r="HQ151" s="73"/>
    </row>
    <row r="152" spans="1:225" ht="12.75">
      <c r="A152" s="206">
        <v>144</v>
      </c>
      <c r="B152" s="103" t="s">
        <v>4</v>
      </c>
      <c r="C152" s="217">
        <v>3.74</v>
      </c>
      <c r="D152" s="217">
        <v>3.74</v>
      </c>
      <c r="E152" s="217" t="s">
        <v>548</v>
      </c>
      <c r="F152" s="217"/>
      <c r="G152" s="217">
        <v>1967</v>
      </c>
      <c r="H152" s="217">
        <v>8</v>
      </c>
      <c r="I152" s="59"/>
      <c r="J152" s="57"/>
      <c r="K152" s="57"/>
      <c r="L152" s="57"/>
      <c r="M152" s="217" t="s">
        <v>634</v>
      </c>
      <c r="N152" s="60"/>
      <c r="O152" s="61"/>
      <c r="P152" s="75"/>
      <c r="Q152" s="164"/>
      <c r="R152" s="164"/>
      <c r="S152" s="164"/>
      <c r="T152" s="164"/>
      <c r="U152" s="164"/>
      <c r="V152" s="37"/>
      <c r="W152" s="37"/>
      <c r="X152" s="62"/>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3"/>
      <c r="BD152" s="73"/>
      <c r="BE152" s="73"/>
      <c r="BF152" s="73"/>
      <c r="BG152" s="73"/>
      <c r="BH152" s="73"/>
      <c r="BI152" s="73"/>
      <c r="BJ152" s="73"/>
      <c r="BK152" s="73"/>
      <c r="BL152" s="73"/>
      <c r="BM152" s="73"/>
      <c r="BN152" s="73"/>
      <c r="BO152" s="73"/>
      <c r="BP152" s="73"/>
      <c r="BQ152" s="73"/>
      <c r="BR152" s="73"/>
      <c r="BS152" s="73"/>
      <c r="BT152" s="73"/>
      <c r="BU152" s="73"/>
      <c r="BV152" s="73"/>
      <c r="BW152" s="73"/>
      <c r="BX152" s="73"/>
      <c r="BY152" s="73"/>
      <c r="BZ152" s="73"/>
      <c r="CA152" s="73"/>
      <c r="CB152" s="73"/>
      <c r="CC152" s="73"/>
      <c r="CD152" s="73"/>
      <c r="CE152" s="73"/>
      <c r="CF152" s="73"/>
      <c r="CG152" s="73"/>
      <c r="CH152" s="73"/>
      <c r="CI152" s="73"/>
      <c r="CJ152" s="73"/>
      <c r="CK152" s="73"/>
      <c r="CL152" s="73"/>
      <c r="CM152" s="73"/>
      <c r="CN152" s="73"/>
      <c r="CO152" s="73"/>
      <c r="CP152" s="73"/>
      <c r="CQ152" s="73"/>
      <c r="CR152" s="73"/>
      <c r="CS152" s="73"/>
      <c r="CT152" s="73"/>
      <c r="CU152" s="73"/>
      <c r="CV152" s="73"/>
      <c r="CW152" s="73"/>
      <c r="CX152" s="73"/>
      <c r="CY152" s="73"/>
      <c r="CZ152" s="73"/>
      <c r="DA152" s="73"/>
      <c r="DB152" s="73"/>
      <c r="DC152" s="73"/>
      <c r="DD152" s="73"/>
      <c r="DE152" s="73"/>
      <c r="DF152" s="73"/>
      <c r="DG152" s="73"/>
      <c r="DH152" s="73"/>
      <c r="DI152" s="73"/>
      <c r="DJ152" s="73"/>
      <c r="DK152" s="73"/>
      <c r="DL152" s="73"/>
      <c r="DM152" s="73"/>
      <c r="DN152" s="73"/>
      <c r="DO152" s="73"/>
      <c r="DP152" s="73"/>
      <c r="DQ152" s="73"/>
      <c r="DR152" s="73"/>
      <c r="DS152" s="73"/>
      <c r="DT152" s="73"/>
      <c r="DU152" s="73"/>
      <c r="DV152" s="73"/>
      <c r="DW152" s="73"/>
      <c r="DX152" s="73"/>
      <c r="DY152" s="73"/>
      <c r="DZ152" s="73"/>
      <c r="EA152" s="73"/>
      <c r="EB152" s="73"/>
      <c r="EC152" s="73"/>
      <c r="ED152" s="73"/>
      <c r="EE152" s="73"/>
      <c r="EF152" s="73"/>
      <c r="EG152" s="73"/>
      <c r="EH152" s="73"/>
      <c r="EI152" s="73"/>
      <c r="EJ152" s="73"/>
      <c r="EK152" s="73"/>
      <c r="EL152" s="73"/>
      <c r="EM152" s="73"/>
      <c r="EN152" s="73"/>
      <c r="EO152" s="73"/>
      <c r="EP152" s="73"/>
      <c r="EQ152" s="73"/>
      <c r="ER152" s="73"/>
      <c r="ES152" s="73"/>
      <c r="ET152" s="73"/>
      <c r="EU152" s="73"/>
      <c r="EV152" s="73"/>
      <c r="EW152" s="73"/>
      <c r="EX152" s="73"/>
      <c r="EY152" s="73"/>
      <c r="EZ152" s="73"/>
      <c r="FA152" s="73"/>
      <c r="FB152" s="73"/>
      <c r="FC152" s="73"/>
      <c r="FD152" s="73"/>
      <c r="FE152" s="73"/>
      <c r="FF152" s="73"/>
      <c r="FG152" s="73"/>
      <c r="FH152" s="73"/>
      <c r="FI152" s="73"/>
      <c r="FJ152" s="73"/>
      <c r="FK152" s="73"/>
      <c r="FL152" s="73"/>
      <c r="FM152" s="73"/>
      <c r="FN152" s="73"/>
      <c r="FO152" s="73"/>
      <c r="FP152" s="73"/>
      <c r="FQ152" s="73"/>
      <c r="FR152" s="73"/>
      <c r="FS152" s="73"/>
      <c r="FT152" s="73"/>
      <c r="FU152" s="73"/>
      <c r="FV152" s="73"/>
      <c r="FW152" s="73"/>
      <c r="FX152" s="73"/>
      <c r="FY152" s="73"/>
      <c r="FZ152" s="73"/>
      <c r="GA152" s="73"/>
      <c r="GB152" s="73"/>
      <c r="GC152" s="73"/>
      <c r="GD152" s="73"/>
      <c r="GE152" s="73"/>
      <c r="GF152" s="73"/>
      <c r="GG152" s="73"/>
      <c r="GH152" s="73"/>
      <c r="GI152" s="73"/>
      <c r="GJ152" s="73"/>
      <c r="GK152" s="73"/>
      <c r="GL152" s="73"/>
      <c r="GM152" s="73"/>
      <c r="GN152" s="73"/>
      <c r="GO152" s="73"/>
      <c r="GP152" s="73"/>
      <c r="GQ152" s="73"/>
      <c r="GR152" s="73"/>
      <c r="GS152" s="73"/>
      <c r="GT152" s="73"/>
      <c r="GU152" s="73"/>
      <c r="GV152" s="73"/>
      <c r="GW152" s="73"/>
      <c r="GX152" s="73"/>
      <c r="GY152" s="73"/>
      <c r="GZ152" s="73"/>
      <c r="HA152" s="73"/>
      <c r="HB152" s="73"/>
      <c r="HC152" s="73"/>
      <c r="HD152" s="73"/>
      <c r="HE152" s="73"/>
      <c r="HF152" s="73"/>
      <c r="HG152" s="73"/>
      <c r="HH152" s="73"/>
      <c r="HI152" s="73"/>
      <c r="HJ152" s="73"/>
      <c r="HK152" s="73"/>
      <c r="HL152" s="73"/>
      <c r="HM152" s="73"/>
      <c r="HN152" s="73"/>
      <c r="HO152" s="73"/>
      <c r="HP152" s="73"/>
      <c r="HQ152" s="73"/>
    </row>
    <row r="153" spans="1:225" ht="12.75">
      <c r="A153" s="206">
        <v>144</v>
      </c>
      <c r="B153" s="103" t="s">
        <v>518</v>
      </c>
      <c r="C153" s="217">
        <v>20.56</v>
      </c>
      <c r="D153" s="217">
        <v>20.56</v>
      </c>
      <c r="E153" s="217" t="s">
        <v>594</v>
      </c>
      <c r="F153" s="217" t="s">
        <v>599</v>
      </c>
      <c r="G153" s="249"/>
      <c r="H153" s="217"/>
      <c r="I153" s="59"/>
      <c r="J153" s="57"/>
      <c r="K153" s="57"/>
      <c r="L153" s="57"/>
      <c r="M153" s="217" t="s">
        <v>634</v>
      </c>
      <c r="N153" s="60"/>
      <c r="O153" s="61"/>
      <c r="P153" s="75"/>
      <c r="Q153" s="164"/>
      <c r="R153" s="164"/>
      <c r="S153" s="164"/>
      <c r="T153" s="164"/>
      <c r="U153" s="164"/>
      <c r="V153" s="37"/>
      <c r="W153" s="37"/>
      <c r="X153" s="62"/>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3"/>
      <c r="BD153" s="73"/>
      <c r="BE153" s="73"/>
      <c r="BF153" s="73"/>
      <c r="BG153" s="73"/>
      <c r="BH153" s="73"/>
      <c r="BI153" s="73"/>
      <c r="BJ153" s="73"/>
      <c r="BK153" s="73"/>
      <c r="BL153" s="73"/>
      <c r="BM153" s="73"/>
      <c r="BN153" s="73"/>
      <c r="BO153" s="73"/>
      <c r="BP153" s="73"/>
      <c r="BQ153" s="73"/>
      <c r="BR153" s="73"/>
      <c r="BS153" s="73"/>
      <c r="BT153" s="73"/>
      <c r="BU153" s="73"/>
      <c r="BV153" s="73"/>
      <c r="BW153" s="73"/>
      <c r="BX153" s="73"/>
      <c r="BY153" s="73"/>
      <c r="BZ153" s="73"/>
      <c r="CA153" s="73"/>
      <c r="CB153" s="73"/>
      <c r="CC153" s="73"/>
      <c r="CD153" s="73"/>
      <c r="CE153" s="73"/>
      <c r="CF153" s="73"/>
      <c r="CG153" s="73"/>
      <c r="CH153" s="73"/>
      <c r="CI153" s="73"/>
      <c r="CJ153" s="73"/>
      <c r="CK153" s="73"/>
      <c r="CL153" s="73"/>
      <c r="CM153" s="73"/>
      <c r="CN153" s="73"/>
      <c r="CO153" s="73"/>
      <c r="CP153" s="73"/>
      <c r="CQ153" s="73"/>
      <c r="CR153" s="73"/>
      <c r="CS153" s="73"/>
      <c r="CT153" s="73"/>
      <c r="CU153" s="73"/>
      <c r="CV153" s="73"/>
      <c r="CW153" s="73"/>
      <c r="CX153" s="73"/>
      <c r="CY153" s="73"/>
      <c r="CZ153" s="73"/>
      <c r="DA153" s="73"/>
      <c r="DB153" s="73"/>
      <c r="DC153" s="73"/>
      <c r="DD153" s="73"/>
      <c r="DE153" s="73"/>
      <c r="DF153" s="73"/>
      <c r="DG153" s="73"/>
      <c r="DH153" s="73"/>
      <c r="DI153" s="73"/>
      <c r="DJ153" s="73"/>
      <c r="DK153" s="73"/>
      <c r="DL153" s="73"/>
      <c r="DM153" s="73"/>
      <c r="DN153" s="73"/>
      <c r="DO153" s="73"/>
      <c r="DP153" s="73"/>
      <c r="DQ153" s="73"/>
      <c r="DR153" s="73"/>
      <c r="DS153" s="73"/>
      <c r="DT153" s="73"/>
      <c r="DU153" s="73"/>
      <c r="DV153" s="73"/>
      <c r="DW153" s="73"/>
      <c r="DX153" s="73"/>
      <c r="DY153" s="73"/>
      <c r="DZ153" s="73"/>
      <c r="EA153" s="73"/>
      <c r="EB153" s="73"/>
      <c r="EC153" s="73"/>
      <c r="ED153" s="73"/>
      <c r="EE153" s="73"/>
      <c r="EF153" s="73"/>
      <c r="EG153" s="73"/>
      <c r="EH153" s="73"/>
      <c r="EI153" s="73"/>
      <c r="EJ153" s="73"/>
      <c r="EK153" s="73"/>
      <c r="EL153" s="73"/>
      <c r="EM153" s="73"/>
      <c r="EN153" s="73"/>
      <c r="EO153" s="73"/>
      <c r="EP153" s="73"/>
      <c r="EQ153" s="73"/>
      <c r="ER153" s="73"/>
      <c r="ES153" s="73"/>
      <c r="ET153" s="73"/>
      <c r="EU153" s="73"/>
      <c r="EV153" s="73"/>
      <c r="EW153" s="73"/>
      <c r="EX153" s="73"/>
      <c r="EY153" s="73"/>
      <c r="EZ153" s="73"/>
      <c r="FA153" s="73"/>
      <c r="FB153" s="73"/>
      <c r="FC153" s="73"/>
      <c r="FD153" s="73"/>
      <c r="FE153" s="73"/>
      <c r="FF153" s="73"/>
      <c r="FG153" s="73"/>
      <c r="FH153" s="73"/>
      <c r="FI153" s="73"/>
      <c r="FJ153" s="73"/>
      <c r="FK153" s="73"/>
      <c r="FL153" s="73"/>
      <c r="FM153" s="73"/>
      <c r="FN153" s="73"/>
      <c r="FO153" s="73"/>
      <c r="FP153" s="73"/>
      <c r="FQ153" s="73"/>
      <c r="FR153" s="73"/>
      <c r="FS153" s="73"/>
      <c r="FT153" s="73"/>
      <c r="FU153" s="73"/>
      <c r="FV153" s="73"/>
      <c r="FW153" s="73"/>
      <c r="FX153" s="73"/>
      <c r="FY153" s="73"/>
      <c r="FZ153" s="73"/>
      <c r="GA153" s="73"/>
      <c r="GB153" s="73"/>
      <c r="GC153" s="73"/>
      <c r="GD153" s="73"/>
      <c r="GE153" s="73"/>
      <c r="GF153" s="73"/>
      <c r="GG153" s="73"/>
      <c r="GH153" s="73"/>
      <c r="GI153" s="73"/>
      <c r="GJ153" s="73"/>
      <c r="GK153" s="73"/>
      <c r="GL153" s="73"/>
      <c r="GM153" s="73"/>
      <c r="GN153" s="73"/>
      <c r="GO153" s="73"/>
      <c r="GP153" s="73"/>
      <c r="GQ153" s="73"/>
      <c r="GR153" s="73"/>
      <c r="GS153" s="73"/>
      <c r="GT153" s="73"/>
      <c r="GU153" s="73"/>
      <c r="GV153" s="73"/>
      <c r="GW153" s="73"/>
      <c r="GX153" s="73"/>
      <c r="GY153" s="73"/>
      <c r="GZ153" s="73"/>
      <c r="HA153" s="73"/>
      <c r="HB153" s="73"/>
      <c r="HC153" s="73"/>
      <c r="HD153" s="73"/>
      <c r="HE153" s="73"/>
      <c r="HF153" s="73"/>
      <c r="HG153" s="73"/>
      <c r="HH153" s="73"/>
      <c r="HI153" s="73"/>
      <c r="HJ153" s="73"/>
      <c r="HK153" s="73"/>
      <c r="HL153" s="73"/>
      <c r="HM153" s="73"/>
      <c r="HN153" s="73"/>
      <c r="HO153" s="73"/>
      <c r="HP153" s="73"/>
      <c r="HQ153" s="73"/>
    </row>
    <row r="154" spans="1:225" ht="12.75">
      <c r="A154" s="206">
        <v>144</v>
      </c>
      <c r="B154" s="103" t="s">
        <v>519</v>
      </c>
      <c r="C154" s="217">
        <v>1.2</v>
      </c>
      <c r="D154" s="217">
        <v>1.2</v>
      </c>
      <c r="E154" s="217" t="s">
        <v>595</v>
      </c>
      <c r="F154" s="217" t="s">
        <v>599</v>
      </c>
      <c r="G154" s="249"/>
      <c r="H154" s="217"/>
      <c r="I154" s="59"/>
      <c r="J154" s="57"/>
      <c r="K154" s="57"/>
      <c r="L154" s="57"/>
      <c r="M154" s="217" t="s">
        <v>632</v>
      </c>
      <c r="N154" s="60"/>
      <c r="O154" s="61"/>
      <c r="P154" s="75"/>
      <c r="Q154" s="164"/>
      <c r="R154" s="164"/>
      <c r="S154" s="164"/>
      <c r="T154" s="164"/>
      <c r="U154" s="164"/>
      <c r="V154" s="37"/>
      <c r="W154" s="37"/>
      <c r="X154" s="62"/>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73"/>
      <c r="BI154" s="73"/>
      <c r="BJ154" s="73"/>
      <c r="BK154" s="73"/>
      <c r="BL154" s="73"/>
      <c r="BM154" s="73"/>
      <c r="BN154" s="73"/>
      <c r="BO154" s="73"/>
      <c r="BP154" s="73"/>
      <c r="BQ154" s="73"/>
      <c r="BR154" s="73"/>
      <c r="BS154" s="73"/>
      <c r="BT154" s="73"/>
      <c r="BU154" s="73"/>
      <c r="BV154" s="73"/>
      <c r="BW154" s="73"/>
      <c r="BX154" s="73"/>
      <c r="BY154" s="73"/>
      <c r="BZ154" s="73"/>
      <c r="CA154" s="73"/>
      <c r="CB154" s="73"/>
      <c r="CC154" s="73"/>
      <c r="CD154" s="73"/>
      <c r="CE154" s="73"/>
      <c r="CF154" s="73"/>
      <c r="CG154" s="73"/>
      <c r="CH154" s="73"/>
      <c r="CI154" s="73"/>
      <c r="CJ154" s="73"/>
      <c r="CK154" s="73"/>
      <c r="CL154" s="73"/>
      <c r="CM154" s="73"/>
      <c r="CN154" s="73"/>
      <c r="CO154" s="73"/>
      <c r="CP154" s="73"/>
      <c r="CQ154" s="73"/>
      <c r="CR154" s="73"/>
      <c r="CS154" s="73"/>
      <c r="CT154" s="73"/>
      <c r="CU154" s="73"/>
      <c r="CV154" s="73"/>
      <c r="CW154" s="73"/>
      <c r="CX154" s="73"/>
      <c r="CY154" s="73"/>
      <c r="CZ154" s="73"/>
      <c r="DA154" s="73"/>
      <c r="DB154" s="73"/>
      <c r="DC154" s="73"/>
      <c r="DD154" s="73"/>
      <c r="DE154" s="73"/>
      <c r="DF154" s="73"/>
      <c r="DG154" s="73"/>
      <c r="DH154" s="73"/>
      <c r="DI154" s="73"/>
      <c r="DJ154" s="73"/>
      <c r="DK154" s="73"/>
      <c r="DL154" s="73"/>
      <c r="DM154" s="73"/>
      <c r="DN154" s="73"/>
      <c r="DO154" s="73"/>
      <c r="DP154" s="73"/>
      <c r="DQ154" s="73"/>
      <c r="DR154" s="73"/>
      <c r="DS154" s="73"/>
      <c r="DT154" s="73"/>
      <c r="DU154" s="73"/>
      <c r="DV154" s="73"/>
      <c r="DW154" s="73"/>
      <c r="DX154" s="73"/>
      <c r="DY154" s="73"/>
      <c r="DZ154" s="73"/>
      <c r="EA154" s="73"/>
      <c r="EB154" s="73"/>
      <c r="EC154" s="73"/>
      <c r="ED154" s="73"/>
      <c r="EE154" s="73"/>
      <c r="EF154" s="73"/>
      <c r="EG154" s="73"/>
      <c r="EH154" s="73"/>
      <c r="EI154" s="73"/>
      <c r="EJ154" s="73"/>
      <c r="EK154" s="73"/>
      <c r="EL154" s="73"/>
      <c r="EM154" s="73"/>
      <c r="EN154" s="73"/>
      <c r="EO154" s="73"/>
      <c r="EP154" s="73"/>
      <c r="EQ154" s="73"/>
      <c r="ER154" s="73"/>
      <c r="ES154" s="73"/>
      <c r="ET154" s="73"/>
      <c r="EU154" s="73"/>
      <c r="EV154" s="73"/>
      <c r="EW154" s="73"/>
      <c r="EX154" s="73"/>
      <c r="EY154" s="73"/>
      <c r="EZ154" s="73"/>
      <c r="FA154" s="73"/>
      <c r="FB154" s="73"/>
      <c r="FC154" s="73"/>
      <c r="FD154" s="73"/>
      <c r="FE154" s="73"/>
      <c r="FF154" s="73"/>
      <c r="FG154" s="73"/>
      <c r="FH154" s="73"/>
      <c r="FI154" s="73"/>
      <c r="FJ154" s="73"/>
      <c r="FK154" s="73"/>
      <c r="FL154" s="73"/>
      <c r="FM154" s="73"/>
      <c r="FN154" s="73"/>
      <c r="FO154" s="73"/>
      <c r="FP154" s="73"/>
      <c r="FQ154" s="73"/>
      <c r="FR154" s="73"/>
      <c r="FS154" s="73"/>
      <c r="FT154" s="73"/>
      <c r="FU154" s="73"/>
      <c r="FV154" s="73"/>
      <c r="FW154" s="73"/>
      <c r="FX154" s="73"/>
      <c r="FY154" s="73"/>
      <c r="FZ154" s="73"/>
      <c r="GA154" s="73"/>
      <c r="GB154" s="73"/>
      <c r="GC154" s="73"/>
      <c r="GD154" s="73"/>
      <c r="GE154" s="73"/>
      <c r="GF154" s="73"/>
      <c r="GG154" s="73"/>
      <c r="GH154" s="73"/>
      <c r="GI154" s="73"/>
      <c r="GJ154" s="73"/>
      <c r="GK154" s="73"/>
      <c r="GL154" s="73"/>
      <c r="GM154" s="73"/>
      <c r="GN154" s="73"/>
      <c r="GO154" s="73"/>
      <c r="GP154" s="73"/>
      <c r="GQ154" s="73"/>
      <c r="GR154" s="73"/>
      <c r="GS154" s="73"/>
      <c r="GT154" s="73"/>
      <c r="GU154" s="73"/>
      <c r="GV154" s="73"/>
      <c r="GW154" s="73"/>
      <c r="GX154" s="73"/>
      <c r="GY154" s="73"/>
      <c r="GZ154" s="73"/>
      <c r="HA154" s="73"/>
      <c r="HB154" s="73"/>
      <c r="HC154" s="73"/>
      <c r="HD154" s="73"/>
      <c r="HE154" s="73"/>
      <c r="HF154" s="73"/>
      <c r="HG154" s="73"/>
      <c r="HH154" s="73"/>
      <c r="HI154" s="73"/>
      <c r="HJ154" s="73"/>
      <c r="HK154" s="73"/>
      <c r="HL154" s="73"/>
      <c r="HM154" s="73"/>
      <c r="HN154" s="73"/>
      <c r="HO154" s="73"/>
      <c r="HP154" s="73"/>
      <c r="HQ154" s="73"/>
    </row>
    <row r="155" spans="1:225" ht="12.75">
      <c r="A155" s="206">
        <v>144</v>
      </c>
      <c r="B155" s="103" t="s">
        <v>520</v>
      </c>
      <c r="C155" s="217">
        <v>1.72</v>
      </c>
      <c r="D155" s="217">
        <v>1.72</v>
      </c>
      <c r="E155" s="217" t="s">
        <v>541</v>
      </c>
      <c r="F155" s="217" t="s">
        <v>599</v>
      </c>
      <c r="G155" s="249"/>
      <c r="H155" s="217"/>
      <c r="I155" s="59"/>
      <c r="J155" s="57"/>
      <c r="K155" s="57"/>
      <c r="L155" s="57"/>
      <c r="M155" s="217" t="s">
        <v>632</v>
      </c>
      <c r="N155" s="60"/>
      <c r="O155" s="61"/>
      <c r="P155" s="75"/>
      <c r="Q155" s="164"/>
      <c r="R155" s="164"/>
      <c r="S155" s="164"/>
      <c r="T155" s="164"/>
      <c r="U155" s="164"/>
      <c r="V155" s="37"/>
      <c r="W155" s="37"/>
      <c r="X155" s="62"/>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3"/>
      <c r="BD155" s="73"/>
      <c r="BE155" s="73"/>
      <c r="BF155" s="73"/>
      <c r="BG155" s="73"/>
      <c r="BH155" s="73"/>
      <c r="BI155" s="73"/>
      <c r="BJ155" s="73"/>
      <c r="BK155" s="73"/>
      <c r="BL155" s="73"/>
      <c r="BM155" s="73"/>
      <c r="BN155" s="73"/>
      <c r="BO155" s="73"/>
      <c r="BP155" s="73"/>
      <c r="BQ155" s="73"/>
      <c r="BR155" s="73"/>
      <c r="BS155" s="73"/>
      <c r="BT155" s="73"/>
      <c r="BU155" s="73"/>
      <c r="BV155" s="73"/>
      <c r="BW155" s="73"/>
      <c r="BX155" s="73"/>
      <c r="BY155" s="73"/>
      <c r="BZ155" s="73"/>
      <c r="CA155" s="73"/>
      <c r="CB155" s="73"/>
      <c r="CC155" s="73"/>
      <c r="CD155" s="73"/>
      <c r="CE155" s="73"/>
      <c r="CF155" s="73"/>
      <c r="CG155" s="73"/>
      <c r="CH155" s="73"/>
      <c r="CI155" s="73"/>
      <c r="CJ155" s="73"/>
      <c r="CK155" s="73"/>
      <c r="CL155" s="73"/>
      <c r="CM155" s="73"/>
      <c r="CN155" s="73"/>
      <c r="CO155" s="73"/>
      <c r="CP155" s="73"/>
      <c r="CQ155" s="73"/>
      <c r="CR155" s="73"/>
      <c r="CS155" s="73"/>
      <c r="CT155" s="73"/>
      <c r="CU155" s="73"/>
      <c r="CV155" s="73"/>
      <c r="CW155" s="73"/>
      <c r="CX155" s="73"/>
      <c r="CY155" s="73"/>
      <c r="CZ155" s="73"/>
      <c r="DA155" s="73"/>
      <c r="DB155" s="73"/>
      <c r="DC155" s="73"/>
      <c r="DD155" s="73"/>
      <c r="DE155" s="73"/>
      <c r="DF155" s="73"/>
      <c r="DG155" s="73"/>
      <c r="DH155" s="73"/>
      <c r="DI155" s="73"/>
      <c r="DJ155" s="73"/>
      <c r="DK155" s="73"/>
      <c r="DL155" s="73"/>
      <c r="DM155" s="73"/>
      <c r="DN155" s="73"/>
      <c r="DO155" s="73"/>
      <c r="DP155" s="73"/>
      <c r="DQ155" s="73"/>
      <c r="DR155" s="73"/>
      <c r="DS155" s="73"/>
      <c r="DT155" s="73"/>
      <c r="DU155" s="73"/>
      <c r="DV155" s="73"/>
      <c r="DW155" s="73"/>
      <c r="DX155" s="73"/>
      <c r="DY155" s="73"/>
      <c r="DZ155" s="73"/>
      <c r="EA155" s="73"/>
      <c r="EB155" s="73"/>
      <c r="EC155" s="73"/>
      <c r="ED155" s="73"/>
      <c r="EE155" s="73"/>
      <c r="EF155" s="73"/>
      <c r="EG155" s="73"/>
      <c r="EH155" s="73"/>
      <c r="EI155" s="73"/>
      <c r="EJ155" s="73"/>
      <c r="EK155" s="73"/>
      <c r="EL155" s="73"/>
      <c r="EM155" s="73"/>
      <c r="EN155" s="73"/>
      <c r="EO155" s="73"/>
      <c r="EP155" s="73"/>
      <c r="EQ155" s="73"/>
      <c r="ER155" s="73"/>
      <c r="ES155" s="73"/>
      <c r="ET155" s="73"/>
      <c r="EU155" s="73"/>
      <c r="EV155" s="73"/>
      <c r="EW155" s="73"/>
      <c r="EX155" s="73"/>
      <c r="EY155" s="73"/>
      <c r="EZ155" s="73"/>
      <c r="FA155" s="73"/>
      <c r="FB155" s="73"/>
      <c r="FC155" s="73"/>
      <c r="FD155" s="73"/>
      <c r="FE155" s="73"/>
      <c r="FF155" s="73"/>
      <c r="FG155" s="73"/>
      <c r="FH155" s="73"/>
      <c r="FI155" s="73"/>
      <c r="FJ155" s="73"/>
      <c r="FK155" s="73"/>
      <c r="FL155" s="73"/>
      <c r="FM155" s="73"/>
      <c r="FN155" s="73"/>
      <c r="FO155" s="73"/>
      <c r="FP155" s="73"/>
      <c r="FQ155" s="73"/>
      <c r="FR155" s="73"/>
      <c r="FS155" s="73"/>
      <c r="FT155" s="73"/>
      <c r="FU155" s="73"/>
      <c r="FV155" s="73"/>
      <c r="FW155" s="73"/>
      <c r="FX155" s="73"/>
      <c r="FY155" s="73"/>
      <c r="FZ155" s="73"/>
      <c r="GA155" s="73"/>
      <c r="GB155" s="73"/>
      <c r="GC155" s="73"/>
      <c r="GD155" s="73"/>
      <c r="GE155" s="73"/>
      <c r="GF155" s="73"/>
      <c r="GG155" s="73"/>
      <c r="GH155" s="73"/>
      <c r="GI155" s="73"/>
      <c r="GJ155" s="73"/>
      <c r="GK155" s="73"/>
      <c r="GL155" s="73"/>
      <c r="GM155" s="73"/>
      <c r="GN155" s="73"/>
      <c r="GO155" s="73"/>
      <c r="GP155" s="73"/>
      <c r="GQ155" s="73"/>
      <c r="GR155" s="73"/>
      <c r="GS155" s="73"/>
      <c r="GT155" s="73"/>
      <c r="GU155" s="73"/>
      <c r="GV155" s="73"/>
      <c r="GW155" s="73"/>
      <c r="GX155" s="73"/>
      <c r="GY155" s="73"/>
      <c r="GZ155" s="73"/>
      <c r="HA155" s="73"/>
      <c r="HB155" s="73"/>
      <c r="HC155" s="73"/>
      <c r="HD155" s="73"/>
      <c r="HE155" s="73"/>
      <c r="HF155" s="73"/>
      <c r="HG155" s="73"/>
      <c r="HH155" s="73"/>
      <c r="HI155" s="73"/>
      <c r="HJ155" s="73"/>
      <c r="HK155" s="73"/>
      <c r="HL155" s="73"/>
      <c r="HM155" s="73"/>
      <c r="HN155" s="73"/>
      <c r="HO155" s="73"/>
      <c r="HP155" s="73"/>
      <c r="HQ155" s="73"/>
    </row>
    <row r="156" spans="1:225" s="239" customFormat="1" ht="12.75">
      <c r="A156" s="230">
        <v>164</v>
      </c>
      <c r="B156" s="230" t="s">
        <v>4</v>
      </c>
      <c r="C156" s="228">
        <v>9.34</v>
      </c>
      <c r="D156" s="228">
        <v>9.34</v>
      </c>
      <c r="E156" s="228" t="s">
        <v>596</v>
      </c>
      <c r="F156" s="217"/>
      <c r="G156" s="228"/>
      <c r="H156" s="228"/>
      <c r="I156" s="232"/>
      <c r="J156" s="231"/>
      <c r="K156" s="231"/>
      <c r="L156" s="231"/>
      <c r="M156" s="217" t="s">
        <v>634</v>
      </c>
      <c r="N156" s="234"/>
      <c r="O156" s="235"/>
      <c r="P156" s="236"/>
      <c r="Q156" s="237"/>
      <c r="R156" s="237"/>
      <c r="S156" s="237"/>
      <c r="T156" s="237"/>
      <c r="U156" s="237"/>
      <c r="V156" s="233"/>
      <c r="W156" s="233"/>
      <c r="X156" s="238"/>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73"/>
      <c r="BH156" s="73"/>
      <c r="BI156" s="73"/>
      <c r="BJ156" s="73"/>
      <c r="BK156" s="73"/>
      <c r="BL156" s="73"/>
      <c r="BM156" s="73"/>
      <c r="BN156" s="73"/>
      <c r="BO156" s="73"/>
      <c r="BP156" s="73"/>
      <c r="BQ156" s="73"/>
      <c r="BR156" s="73"/>
      <c r="BS156" s="73"/>
      <c r="BT156" s="73"/>
      <c r="BU156" s="73"/>
      <c r="BV156" s="73"/>
      <c r="BW156" s="73"/>
      <c r="BX156" s="73"/>
      <c r="BY156" s="73"/>
      <c r="BZ156" s="73"/>
      <c r="CA156" s="73"/>
      <c r="CB156" s="73"/>
      <c r="CC156" s="73"/>
      <c r="CD156" s="73"/>
      <c r="CE156" s="73"/>
      <c r="CF156" s="73"/>
      <c r="CG156" s="73"/>
      <c r="CH156" s="73"/>
      <c r="CI156" s="73"/>
      <c r="CJ156" s="73"/>
      <c r="CK156" s="73"/>
      <c r="CL156" s="73"/>
      <c r="CM156" s="73"/>
      <c r="CN156" s="73"/>
      <c r="CO156" s="73"/>
      <c r="CP156" s="73"/>
      <c r="CQ156" s="73"/>
      <c r="CR156" s="73"/>
      <c r="CS156" s="73"/>
      <c r="CT156" s="73"/>
      <c r="CU156" s="73"/>
      <c r="CV156" s="73"/>
      <c r="CW156" s="73"/>
      <c r="CX156" s="73"/>
      <c r="CY156" s="73"/>
      <c r="CZ156" s="73"/>
      <c r="DA156" s="73"/>
      <c r="DB156" s="73"/>
      <c r="DC156" s="73"/>
      <c r="DD156" s="73"/>
      <c r="DE156" s="73"/>
      <c r="DF156" s="73"/>
      <c r="DG156" s="73"/>
      <c r="DH156" s="73"/>
      <c r="DI156" s="73"/>
      <c r="DJ156" s="73"/>
      <c r="DK156" s="73"/>
      <c r="DL156" s="73"/>
      <c r="DM156" s="73"/>
      <c r="DN156" s="73"/>
      <c r="DO156" s="73"/>
      <c r="DP156" s="73"/>
      <c r="DQ156" s="73"/>
      <c r="DR156" s="73"/>
      <c r="DS156" s="73"/>
      <c r="DT156" s="73"/>
      <c r="DU156" s="73"/>
      <c r="DV156" s="73"/>
      <c r="DW156" s="73"/>
      <c r="DX156" s="73"/>
      <c r="DY156" s="73"/>
      <c r="DZ156" s="73"/>
      <c r="EA156" s="73"/>
      <c r="EB156" s="73"/>
      <c r="EC156" s="73"/>
      <c r="ED156" s="73"/>
      <c r="EE156" s="73"/>
      <c r="EF156" s="73"/>
      <c r="EG156" s="73"/>
      <c r="EH156" s="73"/>
      <c r="EI156" s="73"/>
      <c r="EJ156" s="73"/>
      <c r="EK156" s="73"/>
      <c r="EL156" s="73"/>
      <c r="EM156" s="73"/>
      <c r="EN156" s="73"/>
      <c r="EO156" s="73"/>
      <c r="EP156" s="73"/>
      <c r="EQ156" s="73"/>
      <c r="ER156" s="73"/>
      <c r="ES156" s="73"/>
      <c r="ET156" s="73"/>
      <c r="EU156" s="73"/>
      <c r="EV156" s="73"/>
      <c r="EW156" s="73"/>
      <c r="EX156" s="73"/>
      <c r="EY156" s="73"/>
      <c r="EZ156" s="73"/>
      <c r="FA156" s="73"/>
      <c r="FB156" s="73"/>
      <c r="FC156" s="73"/>
      <c r="FD156" s="73"/>
      <c r="FE156" s="73"/>
      <c r="FF156" s="73"/>
      <c r="FG156" s="73"/>
      <c r="FH156" s="73"/>
      <c r="FI156" s="73"/>
      <c r="FJ156" s="73"/>
      <c r="FK156" s="73"/>
      <c r="FL156" s="73"/>
      <c r="FM156" s="73"/>
      <c r="FN156" s="73"/>
      <c r="FO156" s="73"/>
      <c r="FP156" s="73"/>
      <c r="FQ156" s="73"/>
      <c r="FR156" s="73"/>
      <c r="FS156" s="73"/>
      <c r="FT156" s="73"/>
      <c r="FU156" s="73"/>
      <c r="FV156" s="73"/>
      <c r="FW156" s="73"/>
      <c r="FX156" s="73"/>
      <c r="FY156" s="73"/>
      <c r="FZ156" s="73"/>
      <c r="GA156" s="73"/>
      <c r="GB156" s="73"/>
      <c r="GC156" s="73"/>
      <c r="GD156" s="73"/>
      <c r="GE156" s="73"/>
      <c r="GF156" s="73"/>
      <c r="GG156" s="73"/>
      <c r="GH156" s="73"/>
      <c r="GI156" s="73"/>
      <c r="GJ156" s="73"/>
      <c r="GK156" s="73"/>
      <c r="GL156" s="73"/>
      <c r="GM156" s="73"/>
      <c r="GN156" s="73"/>
      <c r="GO156" s="73"/>
      <c r="GP156" s="73"/>
      <c r="GQ156" s="73"/>
      <c r="GR156" s="73"/>
      <c r="GS156" s="73"/>
      <c r="GT156" s="73"/>
      <c r="GU156" s="73"/>
      <c r="GV156" s="73"/>
      <c r="GW156" s="73"/>
      <c r="GX156" s="73"/>
      <c r="GY156" s="73"/>
      <c r="GZ156" s="73"/>
      <c r="HA156" s="73"/>
      <c r="HB156" s="73"/>
      <c r="HC156" s="73"/>
      <c r="HD156" s="73"/>
      <c r="HE156" s="73"/>
      <c r="HF156" s="73"/>
      <c r="HG156" s="73"/>
      <c r="HH156" s="73"/>
      <c r="HI156" s="73"/>
      <c r="HJ156" s="73"/>
      <c r="HK156" s="73"/>
      <c r="HL156" s="73"/>
      <c r="HM156" s="73"/>
      <c r="HN156" s="73"/>
      <c r="HO156" s="73"/>
      <c r="HP156" s="73"/>
      <c r="HQ156" s="73"/>
    </row>
    <row r="157" spans="1:225" s="239" customFormat="1" ht="12.75">
      <c r="A157" s="230">
        <v>165</v>
      </c>
      <c r="B157" s="230"/>
      <c r="C157" s="228">
        <v>0.41</v>
      </c>
      <c r="D157" s="228">
        <v>0.41</v>
      </c>
      <c r="E157" s="228" t="s">
        <v>530</v>
      </c>
      <c r="F157" s="217"/>
      <c r="G157" s="228"/>
      <c r="H157" s="228"/>
      <c r="I157" s="232"/>
      <c r="J157" s="231"/>
      <c r="K157" s="231"/>
      <c r="L157" s="231"/>
      <c r="M157" s="217" t="s">
        <v>633</v>
      </c>
      <c r="N157" s="234"/>
      <c r="O157" s="235"/>
      <c r="P157" s="236"/>
      <c r="Q157" s="237"/>
      <c r="R157" s="237"/>
      <c r="S157" s="237"/>
      <c r="T157" s="237"/>
      <c r="U157" s="237"/>
      <c r="V157" s="233"/>
      <c r="W157" s="233"/>
      <c r="X157" s="238"/>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c r="BD157" s="73"/>
      <c r="BE157" s="73"/>
      <c r="BF157" s="73"/>
      <c r="BG157" s="73"/>
      <c r="BH157" s="73"/>
      <c r="BI157" s="73"/>
      <c r="BJ157" s="73"/>
      <c r="BK157" s="73"/>
      <c r="BL157" s="73"/>
      <c r="BM157" s="73"/>
      <c r="BN157" s="73"/>
      <c r="BO157" s="73"/>
      <c r="BP157" s="73"/>
      <c r="BQ157" s="73"/>
      <c r="BR157" s="73"/>
      <c r="BS157" s="73"/>
      <c r="BT157" s="73"/>
      <c r="BU157" s="73"/>
      <c r="BV157" s="73"/>
      <c r="BW157" s="73"/>
      <c r="BX157" s="73"/>
      <c r="BY157" s="73"/>
      <c r="BZ157" s="73"/>
      <c r="CA157" s="73"/>
      <c r="CB157" s="73"/>
      <c r="CC157" s="73"/>
      <c r="CD157" s="73"/>
      <c r="CE157" s="73"/>
      <c r="CF157" s="73"/>
      <c r="CG157" s="73"/>
      <c r="CH157" s="73"/>
      <c r="CI157" s="73"/>
      <c r="CJ157" s="73"/>
      <c r="CK157" s="73"/>
      <c r="CL157" s="73"/>
      <c r="CM157" s="73"/>
      <c r="CN157" s="73"/>
      <c r="CO157" s="73"/>
      <c r="CP157" s="73"/>
      <c r="CQ157" s="73"/>
      <c r="CR157" s="73"/>
      <c r="CS157" s="73"/>
      <c r="CT157" s="73"/>
      <c r="CU157" s="73"/>
      <c r="CV157" s="73"/>
      <c r="CW157" s="73"/>
      <c r="CX157" s="73"/>
      <c r="CY157" s="73"/>
      <c r="CZ157" s="73"/>
      <c r="DA157" s="73"/>
      <c r="DB157" s="73"/>
      <c r="DC157" s="73"/>
      <c r="DD157" s="73"/>
      <c r="DE157" s="73"/>
      <c r="DF157" s="73"/>
      <c r="DG157" s="73"/>
      <c r="DH157" s="73"/>
      <c r="DI157" s="73"/>
      <c r="DJ157" s="73"/>
      <c r="DK157" s="73"/>
      <c r="DL157" s="73"/>
      <c r="DM157" s="73"/>
      <c r="DN157" s="73"/>
      <c r="DO157" s="73"/>
      <c r="DP157" s="73"/>
      <c r="DQ157" s="73"/>
      <c r="DR157" s="73"/>
      <c r="DS157" s="73"/>
      <c r="DT157" s="73"/>
      <c r="DU157" s="73"/>
      <c r="DV157" s="73"/>
      <c r="DW157" s="73"/>
      <c r="DX157" s="73"/>
      <c r="DY157" s="73"/>
      <c r="DZ157" s="73"/>
      <c r="EA157" s="73"/>
      <c r="EB157" s="73"/>
      <c r="EC157" s="73"/>
      <c r="ED157" s="73"/>
      <c r="EE157" s="73"/>
      <c r="EF157" s="73"/>
      <c r="EG157" s="73"/>
      <c r="EH157" s="73"/>
      <c r="EI157" s="73"/>
      <c r="EJ157" s="73"/>
      <c r="EK157" s="73"/>
      <c r="EL157" s="73"/>
      <c r="EM157" s="73"/>
      <c r="EN157" s="73"/>
      <c r="EO157" s="73"/>
      <c r="EP157" s="73"/>
      <c r="EQ157" s="73"/>
      <c r="ER157" s="73"/>
      <c r="ES157" s="73"/>
      <c r="ET157" s="73"/>
      <c r="EU157" s="73"/>
      <c r="EV157" s="73"/>
      <c r="EW157" s="73"/>
      <c r="EX157" s="73"/>
      <c r="EY157" s="73"/>
      <c r="EZ157" s="73"/>
      <c r="FA157" s="73"/>
      <c r="FB157" s="73"/>
      <c r="FC157" s="73"/>
      <c r="FD157" s="73"/>
      <c r="FE157" s="73"/>
      <c r="FF157" s="73"/>
      <c r="FG157" s="73"/>
      <c r="FH157" s="73"/>
      <c r="FI157" s="73"/>
      <c r="FJ157" s="73"/>
      <c r="FK157" s="73"/>
      <c r="FL157" s="73"/>
      <c r="FM157" s="73"/>
      <c r="FN157" s="73"/>
      <c r="FO157" s="73"/>
      <c r="FP157" s="73"/>
      <c r="FQ157" s="73"/>
      <c r="FR157" s="73"/>
      <c r="FS157" s="73"/>
      <c r="FT157" s="73"/>
      <c r="FU157" s="73"/>
      <c r="FV157" s="73"/>
      <c r="FW157" s="73"/>
      <c r="FX157" s="73"/>
      <c r="FY157" s="73"/>
      <c r="FZ157" s="73"/>
      <c r="GA157" s="73"/>
      <c r="GB157" s="73"/>
      <c r="GC157" s="73"/>
      <c r="GD157" s="73"/>
      <c r="GE157" s="73"/>
      <c r="GF157" s="73"/>
      <c r="GG157" s="73"/>
      <c r="GH157" s="73"/>
      <c r="GI157" s="73"/>
      <c r="GJ157" s="73"/>
      <c r="GK157" s="73"/>
      <c r="GL157" s="73"/>
      <c r="GM157" s="73"/>
      <c r="GN157" s="73"/>
      <c r="GO157" s="73"/>
      <c r="GP157" s="73"/>
      <c r="GQ157" s="73"/>
      <c r="GR157" s="73"/>
      <c r="GS157" s="73"/>
      <c r="GT157" s="73"/>
      <c r="GU157" s="73"/>
      <c r="GV157" s="73"/>
      <c r="GW157" s="73"/>
      <c r="GX157" s="73"/>
      <c r="GY157" s="73"/>
      <c r="GZ157" s="73"/>
      <c r="HA157" s="73"/>
      <c r="HB157" s="73"/>
      <c r="HC157" s="73"/>
      <c r="HD157" s="73"/>
      <c r="HE157" s="73"/>
      <c r="HF157" s="73"/>
      <c r="HG157" s="73"/>
      <c r="HH157" s="73"/>
      <c r="HI157" s="73"/>
      <c r="HJ157" s="73"/>
      <c r="HK157" s="73"/>
      <c r="HL157" s="73"/>
      <c r="HM157" s="73"/>
      <c r="HN157" s="73"/>
      <c r="HO157" s="73"/>
      <c r="HP157" s="73"/>
      <c r="HQ157" s="73"/>
    </row>
    <row r="158" spans="1:225" ht="12.75">
      <c r="A158" s="103">
        <v>159</v>
      </c>
      <c r="B158" s="103"/>
      <c r="C158" s="217">
        <v>8.01</v>
      </c>
      <c r="D158" s="217">
        <v>8.01</v>
      </c>
      <c r="E158" s="217" t="s">
        <v>597</v>
      </c>
      <c r="F158" s="217" t="s">
        <v>5</v>
      </c>
      <c r="G158" s="217">
        <v>1967</v>
      </c>
      <c r="H158" s="217" t="s">
        <v>629</v>
      </c>
      <c r="I158" s="59"/>
      <c r="J158" s="57"/>
      <c r="K158" s="57"/>
      <c r="L158" s="57"/>
      <c r="M158" s="217" t="s">
        <v>632</v>
      </c>
      <c r="N158" s="60"/>
      <c r="O158" s="61"/>
      <c r="P158" s="75"/>
      <c r="Q158" s="164"/>
      <c r="R158" s="164"/>
      <c r="S158" s="164"/>
      <c r="T158" s="164"/>
      <c r="U158" s="164"/>
      <c r="V158" s="37"/>
      <c r="W158" s="37"/>
      <c r="X158" s="62"/>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c r="AY158" s="73"/>
      <c r="AZ158" s="73"/>
      <c r="BA158" s="73"/>
      <c r="BB158" s="73"/>
      <c r="BC158" s="73"/>
      <c r="BD158" s="73"/>
      <c r="BE158" s="73"/>
      <c r="BF158" s="73"/>
      <c r="BG158" s="73"/>
      <c r="BH158" s="73"/>
      <c r="BI158" s="73"/>
      <c r="BJ158" s="73"/>
      <c r="BK158" s="73"/>
      <c r="BL158" s="73"/>
      <c r="BM158" s="73"/>
      <c r="BN158" s="73"/>
      <c r="BO158" s="73"/>
      <c r="BP158" s="73"/>
      <c r="BQ158" s="73"/>
      <c r="BR158" s="73"/>
      <c r="BS158" s="73"/>
      <c r="BT158" s="73"/>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73"/>
      <c r="CT158" s="73"/>
      <c r="CU158" s="73"/>
      <c r="CV158" s="73"/>
      <c r="CW158" s="73"/>
      <c r="CX158" s="73"/>
      <c r="CY158" s="73"/>
      <c r="CZ158" s="73"/>
      <c r="DA158" s="73"/>
      <c r="DB158" s="73"/>
      <c r="DC158" s="73"/>
      <c r="DD158" s="73"/>
      <c r="DE158" s="73"/>
      <c r="DF158" s="73"/>
      <c r="DG158" s="73"/>
      <c r="DH158" s="73"/>
      <c r="DI158" s="73"/>
      <c r="DJ158" s="73"/>
      <c r="DK158" s="73"/>
      <c r="DL158" s="73"/>
      <c r="DM158" s="73"/>
      <c r="DN158" s="73"/>
      <c r="DO158" s="73"/>
      <c r="DP158" s="73"/>
      <c r="DQ158" s="73"/>
      <c r="DR158" s="73"/>
      <c r="DS158" s="73"/>
      <c r="DT158" s="73"/>
      <c r="DU158" s="73"/>
      <c r="DV158" s="73"/>
      <c r="DW158" s="73"/>
      <c r="DX158" s="73"/>
      <c r="DY158" s="73"/>
      <c r="DZ158" s="73"/>
      <c r="EA158" s="73"/>
      <c r="EB158" s="73"/>
      <c r="EC158" s="73"/>
      <c r="ED158" s="73"/>
      <c r="EE158" s="73"/>
      <c r="EF158" s="73"/>
      <c r="EG158" s="73"/>
      <c r="EH158" s="73"/>
      <c r="EI158" s="73"/>
      <c r="EJ158" s="73"/>
      <c r="EK158" s="73"/>
      <c r="EL158" s="73"/>
      <c r="EM158" s="73"/>
      <c r="EN158" s="73"/>
      <c r="EO158" s="73"/>
      <c r="EP158" s="73"/>
      <c r="EQ158" s="73"/>
      <c r="ER158" s="73"/>
      <c r="ES158" s="73"/>
      <c r="ET158" s="73"/>
      <c r="EU158" s="73"/>
      <c r="EV158" s="73"/>
      <c r="EW158" s="73"/>
      <c r="EX158" s="73"/>
      <c r="EY158" s="73"/>
      <c r="EZ158" s="73"/>
      <c r="FA158" s="73"/>
      <c r="FB158" s="73"/>
      <c r="FC158" s="73"/>
      <c r="FD158" s="73"/>
      <c r="FE158" s="73"/>
      <c r="FF158" s="73"/>
      <c r="FG158" s="73"/>
      <c r="FH158" s="73"/>
      <c r="FI158" s="73"/>
      <c r="FJ158" s="73"/>
      <c r="FK158" s="73"/>
      <c r="FL158" s="73"/>
      <c r="FM158" s="73"/>
      <c r="FN158" s="73"/>
      <c r="FO158" s="73"/>
      <c r="FP158" s="73"/>
      <c r="FQ158" s="73"/>
      <c r="FR158" s="73"/>
      <c r="FS158" s="73"/>
      <c r="FT158" s="73"/>
      <c r="FU158" s="73"/>
      <c r="FV158" s="73"/>
      <c r="FW158" s="73"/>
      <c r="FX158" s="73"/>
      <c r="FY158" s="73"/>
      <c r="FZ158" s="73"/>
      <c r="GA158" s="73"/>
      <c r="GB158" s="73"/>
      <c r="GC158" s="73"/>
      <c r="GD158" s="73"/>
      <c r="GE158" s="73"/>
      <c r="GF158" s="73"/>
      <c r="GG158" s="73"/>
      <c r="GH158" s="73"/>
      <c r="GI158" s="73"/>
      <c r="GJ158" s="73"/>
      <c r="GK158" s="73"/>
      <c r="GL158" s="73"/>
      <c r="GM158" s="73"/>
      <c r="GN158" s="73"/>
      <c r="GO158" s="73"/>
      <c r="GP158" s="73"/>
      <c r="GQ158" s="73"/>
      <c r="GR158" s="73"/>
      <c r="GS158" s="73"/>
      <c r="GT158" s="73"/>
      <c r="GU158" s="73"/>
      <c r="GV158" s="73"/>
      <c r="GW158" s="73"/>
      <c r="GX158" s="73"/>
      <c r="GY158" s="73"/>
      <c r="GZ158" s="73"/>
      <c r="HA158" s="73"/>
      <c r="HB158" s="73"/>
      <c r="HC158" s="73"/>
      <c r="HD158" s="73"/>
      <c r="HE158" s="73"/>
      <c r="HF158" s="73"/>
      <c r="HG158" s="73"/>
      <c r="HH158" s="73"/>
      <c r="HI158" s="73"/>
      <c r="HJ158" s="73"/>
      <c r="HK158" s="73"/>
      <c r="HL158" s="73"/>
      <c r="HM158" s="73"/>
      <c r="HN158" s="73"/>
      <c r="HO158" s="73"/>
      <c r="HP158" s="73"/>
      <c r="HQ158" s="73"/>
    </row>
    <row r="159" spans="1:225" s="239" customFormat="1" ht="12.75">
      <c r="A159" s="230">
        <v>166</v>
      </c>
      <c r="B159" s="230" t="s">
        <v>4</v>
      </c>
      <c r="C159" s="228">
        <v>0.65</v>
      </c>
      <c r="D159" s="228">
        <v>0.65</v>
      </c>
      <c r="E159" s="228"/>
      <c r="F159" s="228" t="s">
        <v>637</v>
      </c>
      <c r="G159" s="228"/>
      <c r="H159" s="228"/>
      <c r="I159" s="232"/>
      <c r="J159" s="231"/>
      <c r="K159" s="231"/>
      <c r="L159" s="231"/>
      <c r="M159" s="217"/>
      <c r="N159" s="234"/>
      <c r="O159" s="235"/>
      <c r="P159" s="236"/>
      <c r="Q159" s="237"/>
      <c r="R159" s="237"/>
      <c r="S159" s="237"/>
      <c r="T159" s="237"/>
      <c r="U159" s="237"/>
      <c r="V159" s="233"/>
      <c r="W159" s="233"/>
      <c r="X159" s="238"/>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3"/>
      <c r="BD159" s="73"/>
      <c r="BE159" s="73"/>
      <c r="BF159" s="73"/>
      <c r="BG159" s="73"/>
      <c r="BH159" s="73"/>
      <c r="BI159" s="73"/>
      <c r="BJ159" s="73"/>
      <c r="BK159" s="73"/>
      <c r="BL159" s="73"/>
      <c r="BM159" s="73"/>
      <c r="BN159" s="73"/>
      <c r="BO159" s="73"/>
      <c r="BP159" s="73"/>
      <c r="BQ159" s="73"/>
      <c r="BR159" s="73"/>
      <c r="BS159" s="73"/>
      <c r="BT159" s="73"/>
      <c r="BU159" s="73"/>
      <c r="BV159" s="73"/>
      <c r="BW159" s="73"/>
      <c r="BX159" s="73"/>
      <c r="BY159" s="73"/>
      <c r="BZ159" s="73"/>
      <c r="CA159" s="73"/>
      <c r="CB159" s="73"/>
      <c r="CC159" s="73"/>
      <c r="CD159" s="73"/>
      <c r="CE159" s="73"/>
      <c r="CF159" s="73"/>
      <c r="CG159" s="73"/>
      <c r="CH159" s="73"/>
      <c r="CI159" s="73"/>
      <c r="CJ159" s="73"/>
      <c r="CK159" s="73"/>
      <c r="CL159" s="73"/>
      <c r="CM159" s="73"/>
      <c r="CN159" s="73"/>
      <c r="CO159" s="73"/>
      <c r="CP159" s="73"/>
      <c r="CQ159" s="73"/>
      <c r="CR159" s="73"/>
      <c r="CS159" s="73"/>
      <c r="CT159" s="73"/>
      <c r="CU159" s="73"/>
      <c r="CV159" s="73"/>
      <c r="CW159" s="73"/>
      <c r="CX159" s="73"/>
      <c r="CY159" s="73"/>
      <c r="CZ159" s="73"/>
      <c r="DA159" s="73"/>
      <c r="DB159" s="73"/>
      <c r="DC159" s="73"/>
      <c r="DD159" s="73"/>
      <c r="DE159" s="73"/>
      <c r="DF159" s="73"/>
      <c r="DG159" s="73"/>
      <c r="DH159" s="73"/>
      <c r="DI159" s="73"/>
      <c r="DJ159" s="73"/>
      <c r="DK159" s="73"/>
      <c r="DL159" s="73"/>
      <c r="DM159" s="73"/>
      <c r="DN159" s="73"/>
      <c r="DO159" s="73"/>
      <c r="DP159" s="73"/>
      <c r="DQ159" s="73"/>
      <c r="DR159" s="73"/>
      <c r="DS159" s="73"/>
      <c r="DT159" s="73"/>
      <c r="DU159" s="73"/>
      <c r="DV159" s="73"/>
      <c r="DW159" s="73"/>
      <c r="DX159" s="73"/>
      <c r="DY159" s="73"/>
      <c r="DZ159" s="73"/>
      <c r="EA159" s="73"/>
      <c r="EB159" s="73"/>
      <c r="EC159" s="73"/>
      <c r="ED159" s="73"/>
      <c r="EE159" s="73"/>
      <c r="EF159" s="73"/>
      <c r="EG159" s="73"/>
      <c r="EH159" s="73"/>
      <c r="EI159" s="73"/>
      <c r="EJ159" s="73"/>
      <c r="EK159" s="73"/>
      <c r="EL159" s="73"/>
      <c r="EM159" s="73"/>
      <c r="EN159" s="73"/>
      <c r="EO159" s="73"/>
      <c r="EP159" s="73"/>
      <c r="EQ159" s="73"/>
      <c r="ER159" s="73"/>
      <c r="ES159" s="73"/>
      <c r="ET159" s="73"/>
      <c r="EU159" s="73"/>
      <c r="EV159" s="73"/>
      <c r="EW159" s="73"/>
      <c r="EX159" s="73"/>
      <c r="EY159" s="73"/>
      <c r="EZ159" s="73"/>
      <c r="FA159" s="73"/>
      <c r="FB159" s="73"/>
      <c r="FC159" s="73"/>
      <c r="FD159" s="73"/>
      <c r="FE159" s="73"/>
      <c r="FF159" s="73"/>
      <c r="FG159" s="73"/>
      <c r="FH159" s="73"/>
      <c r="FI159" s="73"/>
      <c r="FJ159" s="73"/>
      <c r="FK159" s="73"/>
      <c r="FL159" s="73"/>
      <c r="FM159" s="73"/>
      <c r="FN159" s="73"/>
      <c r="FO159" s="73"/>
      <c r="FP159" s="73"/>
      <c r="FQ159" s="73"/>
      <c r="FR159" s="73"/>
      <c r="FS159" s="73"/>
      <c r="FT159" s="73"/>
      <c r="FU159" s="73"/>
      <c r="FV159" s="73"/>
      <c r="FW159" s="73"/>
      <c r="FX159" s="73"/>
      <c r="FY159" s="73"/>
      <c r="FZ159" s="73"/>
      <c r="GA159" s="73"/>
      <c r="GB159" s="73"/>
      <c r="GC159" s="73"/>
      <c r="GD159" s="73"/>
      <c r="GE159" s="73"/>
      <c r="GF159" s="73"/>
      <c r="GG159" s="73"/>
      <c r="GH159" s="73"/>
      <c r="GI159" s="73"/>
      <c r="GJ159" s="73"/>
      <c r="GK159" s="73"/>
      <c r="GL159" s="73"/>
      <c r="GM159" s="73"/>
      <c r="GN159" s="73"/>
      <c r="GO159" s="73"/>
      <c r="GP159" s="73"/>
      <c r="GQ159" s="73"/>
      <c r="GR159" s="73"/>
      <c r="GS159" s="73"/>
      <c r="GT159" s="73"/>
      <c r="GU159" s="73"/>
      <c r="GV159" s="73"/>
      <c r="GW159" s="73"/>
      <c r="GX159" s="73"/>
      <c r="GY159" s="73"/>
      <c r="GZ159" s="73"/>
      <c r="HA159" s="73"/>
      <c r="HB159" s="73"/>
      <c r="HC159" s="73"/>
      <c r="HD159" s="73"/>
      <c r="HE159" s="73"/>
      <c r="HF159" s="73"/>
      <c r="HG159" s="73"/>
      <c r="HH159" s="73"/>
      <c r="HI159" s="73"/>
      <c r="HJ159" s="73"/>
      <c r="HK159" s="73"/>
      <c r="HL159" s="73"/>
      <c r="HM159" s="73"/>
      <c r="HN159" s="73"/>
      <c r="HO159" s="73"/>
      <c r="HP159" s="73"/>
      <c r="HQ159" s="73"/>
    </row>
    <row r="160" spans="1:225" s="239" customFormat="1" ht="12.75">
      <c r="A160" s="230">
        <v>166</v>
      </c>
      <c r="B160" s="230" t="s">
        <v>514</v>
      </c>
      <c r="C160" s="228">
        <v>0.97</v>
      </c>
      <c r="D160" s="228">
        <v>0.97</v>
      </c>
      <c r="E160" s="228"/>
      <c r="F160" s="228" t="s">
        <v>637</v>
      </c>
      <c r="G160" s="228"/>
      <c r="H160" s="228"/>
      <c r="I160" s="232"/>
      <c r="J160" s="231"/>
      <c r="K160" s="231"/>
      <c r="L160" s="231"/>
      <c r="M160" s="217"/>
      <c r="N160" s="234"/>
      <c r="O160" s="235"/>
      <c r="P160" s="236"/>
      <c r="Q160" s="237"/>
      <c r="R160" s="237"/>
      <c r="S160" s="237"/>
      <c r="T160" s="237"/>
      <c r="U160" s="237"/>
      <c r="V160" s="233"/>
      <c r="W160" s="233"/>
      <c r="X160" s="238"/>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73"/>
      <c r="BI160" s="73"/>
      <c r="BJ160" s="73"/>
      <c r="BK160" s="73"/>
      <c r="BL160" s="73"/>
      <c r="BM160" s="73"/>
      <c r="BN160" s="73"/>
      <c r="BO160" s="73"/>
      <c r="BP160" s="73"/>
      <c r="BQ160" s="73"/>
      <c r="BR160" s="73"/>
      <c r="BS160" s="73"/>
      <c r="BT160" s="73"/>
      <c r="BU160" s="73"/>
      <c r="BV160" s="73"/>
      <c r="BW160" s="73"/>
      <c r="BX160" s="73"/>
      <c r="BY160" s="73"/>
      <c r="BZ160" s="73"/>
      <c r="CA160" s="73"/>
      <c r="CB160" s="73"/>
      <c r="CC160" s="73"/>
      <c r="CD160" s="73"/>
      <c r="CE160" s="73"/>
      <c r="CF160" s="73"/>
      <c r="CG160" s="73"/>
      <c r="CH160" s="73"/>
      <c r="CI160" s="73"/>
      <c r="CJ160" s="73"/>
      <c r="CK160" s="73"/>
      <c r="CL160" s="73"/>
      <c r="CM160" s="73"/>
      <c r="CN160" s="73"/>
      <c r="CO160" s="73"/>
      <c r="CP160" s="73"/>
      <c r="CQ160" s="73"/>
      <c r="CR160" s="73"/>
      <c r="CS160" s="73"/>
      <c r="CT160" s="73"/>
      <c r="CU160" s="73"/>
      <c r="CV160" s="73"/>
      <c r="CW160" s="73"/>
      <c r="CX160" s="73"/>
      <c r="CY160" s="73"/>
      <c r="CZ160" s="73"/>
      <c r="DA160" s="73"/>
      <c r="DB160" s="73"/>
      <c r="DC160" s="73"/>
      <c r="DD160" s="73"/>
      <c r="DE160" s="73"/>
      <c r="DF160" s="73"/>
      <c r="DG160" s="73"/>
      <c r="DH160" s="73"/>
      <c r="DI160" s="73"/>
      <c r="DJ160" s="73"/>
      <c r="DK160" s="73"/>
      <c r="DL160" s="73"/>
      <c r="DM160" s="73"/>
      <c r="DN160" s="73"/>
      <c r="DO160" s="73"/>
      <c r="DP160" s="73"/>
      <c r="DQ160" s="73"/>
      <c r="DR160" s="73"/>
      <c r="DS160" s="73"/>
      <c r="DT160" s="73"/>
      <c r="DU160" s="73"/>
      <c r="DV160" s="73"/>
      <c r="DW160" s="73"/>
      <c r="DX160" s="73"/>
      <c r="DY160" s="73"/>
      <c r="DZ160" s="73"/>
      <c r="EA160" s="73"/>
      <c r="EB160" s="73"/>
      <c r="EC160" s="73"/>
      <c r="ED160" s="73"/>
      <c r="EE160" s="73"/>
      <c r="EF160" s="73"/>
      <c r="EG160" s="73"/>
      <c r="EH160" s="73"/>
      <c r="EI160" s="73"/>
      <c r="EJ160" s="73"/>
      <c r="EK160" s="73"/>
      <c r="EL160" s="73"/>
      <c r="EM160" s="73"/>
      <c r="EN160" s="73"/>
      <c r="EO160" s="73"/>
      <c r="EP160" s="73"/>
      <c r="EQ160" s="73"/>
      <c r="ER160" s="73"/>
      <c r="ES160" s="73"/>
      <c r="ET160" s="73"/>
      <c r="EU160" s="73"/>
      <c r="EV160" s="73"/>
      <c r="EW160" s="73"/>
      <c r="EX160" s="73"/>
      <c r="EY160" s="73"/>
      <c r="EZ160" s="73"/>
      <c r="FA160" s="73"/>
      <c r="FB160" s="73"/>
      <c r="FC160" s="73"/>
      <c r="FD160" s="73"/>
      <c r="FE160" s="73"/>
      <c r="FF160" s="73"/>
      <c r="FG160" s="73"/>
      <c r="FH160" s="73"/>
      <c r="FI160" s="73"/>
      <c r="FJ160" s="73"/>
      <c r="FK160" s="73"/>
      <c r="FL160" s="73"/>
      <c r="FM160" s="73"/>
      <c r="FN160" s="73"/>
      <c r="FO160" s="73"/>
      <c r="FP160" s="73"/>
      <c r="FQ160" s="73"/>
      <c r="FR160" s="73"/>
      <c r="FS160" s="73"/>
      <c r="FT160" s="73"/>
      <c r="FU160" s="73"/>
      <c r="FV160" s="73"/>
      <c r="FW160" s="73"/>
      <c r="FX160" s="73"/>
      <c r="FY160" s="73"/>
      <c r="FZ160" s="73"/>
      <c r="GA160" s="73"/>
      <c r="GB160" s="73"/>
      <c r="GC160" s="73"/>
      <c r="GD160" s="73"/>
      <c r="GE160" s="73"/>
      <c r="GF160" s="73"/>
      <c r="GG160" s="73"/>
      <c r="GH160" s="73"/>
      <c r="GI160" s="73"/>
      <c r="GJ160" s="73"/>
      <c r="GK160" s="73"/>
      <c r="GL160" s="73"/>
      <c r="GM160" s="73"/>
      <c r="GN160" s="73"/>
      <c r="GO160" s="73"/>
      <c r="GP160" s="73"/>
      <c r="GQ160" s="73"/>
      <c r="GR160" s="73"/>
      <c r="GS160" s="73"/>
      <c r="GT160" s="73"/>
      <c r="GU160" s="73"/>
      <c r="GV160" s="73"/>
      <c r="GW160" s="73"/>
      <c r="GX160" s="73"/>
      <c r="GY160" s="73"/>
      <c r="GZ160" s="73"/>
      <c r="HA160" s="73"/>
      <c r="HB160" s="73"/>
      <c r="HC160" s="73"/>
      <c r="HD160" s="73"/>
      <c r="HE160" s="73"/>
      <c r="HF160" s="73"/>
      <c r="HG160" s="73"/>
      <c r="HH160" s="73"/>
      <c r="HI160" s="73"/>
      <c r="HJ160" s="73"/>
      <c r="HK160" s="73"/>
      <c r="HL160" s="73"/>
      <c r="HM160" s="73"/>
      <c r="HN160" s="73"/>
      <c r="HO160" s="73"/>
      <c r="HP160" s="73"/>
      <c r="HQ160" s="73"/>
    </row>
    <row r="161" spans="1:225" s="239" customFormat="1" ht="12.75">
      <c r="A161" s="230">
        <v>166</v>
      </c>
      <c r="B161" s="230" t="s">
        <v>515</v>
      </c>
      <c r="C161" s="228">
        <v>1.58</v>
      </c>
      <c r="D161" s="228">
        <v>1.58</v>
      </c>
      <c r="E161" s="228"/>
      <c r="F161" s="228" t="s">
        <v>637</v>
      </c>
      <c r="G161" s="228"/>
      <c r="H161" s="228"/>
      <c r="I161" s="232"/>
      <c r="J161" s="231"/>
      <c r="K161" s="231"/>
      <c r="L161" s="231"/>
      <c r="M161" s="217"/>
      <c r="N161" s="234"/>
      <c r="O161" s="235"/>
      <c r="P161" s="236"/>
      <c r="Q161" s="237"/>
      <c r="R161" s="237"/>
      <c r="S161" s="237"/>
      <c r="T161" s="237"/>
      <c r="U161" s="237"/>
      <c r="V161" s="233"/>
      <c r="W161" s="233"/>
      <c r="X161" s="238"/>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c r="AY161" s="73"/>
      <c r="AZ161" s="73"/>
      <c r="BA161" s="73"/>
      <c r="BB161" s="73"/>
      <c r="BC161" s="73"/>
      <c r="BD161" s="73"/>
      <c r="BE161" s="73"/>
      <c r="BF161" s="73"/>
      <c r="BG161" s="73"/>
      <c r="BH161" s="73"/>
      <c r="BI161" s="73"/>
      <c r="BJ161" s="73"/>
      <c r="BK161" s="73"/>
      <c r="BL161" s="73"/>
      <c r="BM161" s="73"/>
      <c r="BN161" s="73"/>
      <c r="BO161" s="73"/>
      <c r="BP161" s="73"/>
      <c r="BQ161" s="73"/>
      <c r="BR161" s="73"/>
      <c r="BS161" s="73"/>
      <c r="BT161" s="73"/>
      <c r="BU161" s="73"/>
      <c r="BV161" s="73"/>
      <c r="BW161" s="73"/>
      <c r="BX161" s="73"/>
      <c r="BY161" s="73"/>
      <c r="BZ161" s="73"/>
      <c r="CA161" s="73"/>
      <c r="CB161" s="73"/>
      <c r="CC161" s="73"/>
      <c r="CD161" s="73"/>
      <c r="CE161" s="73"/>
      <c r="CF161" s="73"/>
      <c r="CG161" s="73"/>
      <c r="CH161" s="73"/>
      <c r="CI161" s="73"/>
      <c r="CJ161" s="73"/>
      <c r="CK161" s="73"/>
      <c r="CL161" s="73"/>
      <c r="CM161" s="73"/>
      <c r="CN161" s="73"/>
      <c r="CO161" s="73"/>
      <c r="CP161" s="73"/>
      <c r="CQ161" s="73"/>
      <c r="CR161" s="73"/>
      <c r="CS161" s="73"/>
      <c r="CT161" s="73"/>
      <c r="CU161" s="73"/>
      <c r="CV161" s="73"/>
      <c r="CW161" s="73"/>
      <c r="CX161" s="73"/>
      <c r="CY161" s="73"/>
      <c r="CZ161" s="73"/>
      <c r="DA161" s="73"/>
      <c r="DB161" s="73"/>
      <c r="DC161" s="73"/>
      <c r="DD161" s="73"/>
      <c r="DE161" s="73"/>
      <c r="DF161" s="73"/>
      <c r="DG161" s="73"/>
      <c r="DH161" s="73"/>
      <c r="DI161" s="73"/>
      <c r="DJ161" s="73"/>
      <c r="DK161" s="73"/>
      <c r="DL161" s="73"/>
      <c r="DM161" s="73"/>
      <c r="DN161" s="73"/>
      <c r="DO161" s="73"/>
      <c r="DP161" s="73"/>
      <c r="DQ161" s="73"/>
      <c r="DR161" s="73"/>
      <c r="DS161" s="73"/>
      <c r="DT161" s="73"/>
      <c r="DU161" s="73"/>
      <c r="DV161" s="73"/>
      <c r="DW161" s="73"/>
      <c r="DX161" s="73"/>
      <c r="DY161" s="73"/>
      <c r="DZ161" s="73"/>
      <c r="EA161" s="73"/>
      <c r="EB161" s="73"/>
      <c r="EC161" s="73"/>
      <c r="ED161" s="73"/>
      <c r="EE161" s="73"/>
      <c r="EF161" s="73"/>
      <c r="EG161" s="73"/>
      <c r="EH161" s="73"/>
      <c r="EI161" s="73"/>
      <c r="EJ161" s="73"/>
      <c r="EK161" s="73"/>
      <c r="EL161" s="73"/>
      <c r="EM161" s="73"/>
      <c r="EN161" s="73"/>
      <c r="EO161" s="73"/>
      <c r="EP161" s="73"/>
      <c r="EQ161" s="73"/>
      <c r="ER161" s="73"/>
      <c r="ES161" s="73"/>
      <c r="ET161" s="73"/>
      <c r="EU161" s="73"/>
      <c r="EV161" s="73"/>
      <c r="EW161" s="73"/>
      <c r="EX161" s="73"/>
      <c r="EY161" s="73"/>
      <c r="EZ161" s="73"/>
      <c r="FA161" s="73"/>
      <c r="FB161" s="73"/>
      <c r="FC161" s="73"/>
      <c r="FD161" s="73"/>
      <c r="FE161" s="73"/>
      <c r="FF161" s="73"/>
      <c r="FG161" s="73"/>
      <c r="FH161" s="73"/>
      <c r="FI161" s="73"/>
      <c r="FJ161" s="73"/>
      <c r="FK161" s="73"/>
      <c r="FL161" s="73"/>
      <c r="FM161" s="73"/>
      <c r="FN161" s="73"/>
      <c r="FO161" s="73"/>
      <c r="FP161" s="73"/>
      <c r="FQ161" s="73"/>
      <c r="FR161" s="73"/>
      <c r="FS161" s="73"/>
      <c r="FT161" s="73"/>
      <c r="FU161" s="73"/>
      <c r="FV161" s="73"/>
      <c r="FW161" s="73"/>
      <c r="FX161" s="73"/>
      <c r="FY161" s="73"/>
      <c r="FZ161" s="73"/>
      <c r="GA161" s="73"/>
      <c r="GB161" s="73"/>
      <c r="GC161" s="73"/>
      <c r="GD161" s="73"/>
      <c r="GE161" s="73"/>
      <c r="GF161" s="73"/>
      <c r="GG161" s="73"/>
      <c r="GH161" s="73"/>
      <c r="GI161" s="73"/>
      <c r="GJ161" s="73"/>
      <c r="GK161" s="73"/>
      <c r="GL161" s="73"/>
      <c r="GM161" s="73"/>
      <c r="GN161" s="73"/>
      <c r="GO161" s="73"/>
      <c r="GP161" s="73"/>
      <c r="GQ161" s="73"/>
      <c r="GR161" s="73"/>
      <c r="GS161" s="73"/>
      <c r="GT161" s="73"/>
      <c r="GU161" s="73"/>
      <c r="GV161" s="73"/>
      <c r="GW161" s="73"/>
      <c r="GX161" s="73"/>
      <c r="GY161" s="73"/>
      <c r="GZ161" s="73"/>
      <c r="HA161" s="73"/>
      <c r="HB161" s="73"/>
      <c r="HC161" s="73"/>
      <c r="HD161" s="73"/>
      <c r="HE161" s="73"/>
      <c r="HF161" s="73"/>
      <c r="HG161" s="73"/>
      <c r="HH161" s="73"/>
      <c r="HI161" s="73"/>
      <c r="HJ161" s="73"/>
      <c r="HK161" s="73"/>
      <c r="HL161" s="73"/>
      <c r="HM161" s="73"/>
      <c r="HN161" s="73"/>
      <c r="HO161" s="73"/>
      <c r="HP161" s="73"/>
      <c r="HQ161" s="73"/>
    </row>
  </sheetData>
  <sheetProtection password="8A4D" sheet="1" formatCells="0" formatColumns="0" formatRows="0" insertColumns="0" insertRows="0" insertHyperlinks="0" deleteColumns="0" deleteRows="0" sort="0" autoFilter="0" pivotTables="0"/>
  <mergeCells count="28">
    <mergeCell ref="A4:N6"/>
    <mergeCell ref="O4:X6"/>
    <mergeCell ref="E8:E9"/>
    <mergeCell ref="U8:U9"/>
    <mergeCell ref="I8:I9"/>
    <mergeCell ref="O8:O9"/>
    <mergeCell ref="H8:H9"/>
    <mergeCell ref="Q8:Q9"/>
    <mergeCell ref="R8:R9"/>
    <mergeCell ref="L8:L9"/>
    <mergeCell ref="W8:W9"/>
    <mergeCell ref="V8:V9"/>
    <mergeCell ref="A8:A9"/>
    <mergeCell ref="B8:B9"/>
    <mergeCell ref="S8:S9"/>
    <mergeCell ref="P8:P9"/>
    <mergeCell ref="J8:K8"/>
    <mergeCell ref="C8:D8"/>
    <mergeCell ref="C1:U3"/>
    <mergeCell ref="C7:F7"/>
    <mergeCell ref="O7:X7"/>
    <mergeCell ref="F8:F9"/>
    <mergeCell ref="G7:M7"/>
    <mergeCell ref="X8:X9"/>
    <mergeCell ref="G8:G9"/>
    <mergeCell ref="T8:T9"/>
    <mergeCell ref="M8:M9"/>
    <mergeCell ref="N8:N9"/>
  </mergeCells>
  <dataValidations count="1">
    <dataValidation type="decimal" operator="greaterThan" allowBlank="1" showErrorMessage="1" promptTitle="Enter Cpt Number" prompt="Only enter the cpt number in this cell." errorTitle="Not a decimal number" error="You can only enter decimal numbers in this cell. It is formatted to show two decimal palces." sqref="C34:D39 C15:D24 C10:D13">
      <formula1>0</formula1>
    </dataValidation>
  </dataValidations>
  <printOptions/>
  <pageMargins left="0.7086614173228347" right="0.7086614173228347" top="0.7480314960629921" bottom="0.7480314960629921" header="0.31496062992125984" footer="0.31496062992125984"/>
  <pageSetup fitToHeight="0" horizontalDpi="600" verticalDpi="600" orientation="landscape" paperSize="8" r:id="rId1"/>
  <colBreaks count="1" manualBreakCount="1">
    <brk id="13" max="65535" man="1"/>
  </colBreaks>
  <ignoredErrors>
    <ignoredError sqref="I10:K10 I14:L15 I11:K11 I12:K12 I13:K13 I17:K17 I16:K16" unlocked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AQ198"/>
  <sheetViews>
    <sheetView zoomScale="90" zoomScaleNormal="90" zoomScalePageLayoutView="0" workbookViewId="0" topLeftCell="A1">
      <pane xSplit="7" ySplit="8" topLeftCell="H139" activePane="bottomRight" state="frozen"/>
      <selection pane="topLeft" activeCell="A1" sqref="A1"/>
      <selection pane="topRight" activeCell="F1" sqref="F1"/>
      <selection pane="bottomLeft" activeCell="A6" sqref="A6"/>
      <selection pane="bottomRight" activeCell="E159" sqref="E159"/>
    </sheetView>
  </sheetViews>
  <sheetFormatPr defaultColWidth="9.00390625" defaultRowHeight="12.75"/>
  <cols>
    <col min="1" max="1" width="7.875" style="5" customWidth="1"/>
    <col min="2" max="2" width="8.125" style="63" bestFit="1" customWidth="1"/>
    <col min="3" max="3" width="6.75390625" style="63" customWidth="1"/>
    <col min="4" max="4" width="7.125" style="63" customWidth="1"/>
    <col min="5" max="5" width="16.875" style="63" customWidth="1"/>
    <col min="6" max="6" width="13.375" style="63" customWidth="1"/>
    <col min="7" max="7" width="11.125" style="188" customWidth="1"/>
    <col min="8" max="8" width="9.00390625" style="188" customWidth="1"/>
    <col min="9" max="9" width="5.75390625" style="5" customWidth="1"/>
    <col min="10" max="10" width="5.25390625" style="63" customWidth="1"/>
    <col min="11" max="11" width="5.625" style="63" customWidth="1"/>
    <col min="12" max="12" width="5.50390625" style="63" customWidth="1"/>
    <col min="13" max="13" width="5.375" style="63" customWidth="1"/>
    <col min="14" max="14" width="5.25390625" style="63" customWidth="1"/>
    <col min="15" max="15" width="8.25390625" style="63" customWidth="1"/>
    <col min="16" max="16" width="8.875" style="63" customWidth="1"/>
    <col min="17" max="17" width="13.125" style="204" customWidth="1"/>
    <col min="18" max="18" width="22.75390625" style="63" customWidth="1"/>
    <col min="19" max="19" width="9.50390625" style="63" customWidth="1"/>
    <col min="20" max="20" width="13.00390625" style="63" customWidth="1"/>
    <col min="21" max="21" width="5.75390625" style="63" customWidth="1"/>
    <col min="22" max="22" width="5.125" style="63" customWidth="1"/>
    <col min="23" max="23" width="5.25390625" style="63" customWidth="1"/>
    <col min="24" max="24" width="4.50390625" style="63" customWidth="1"/>
    <col min="25" max="25" width="5.625" style="63" customWidth="1"/>
    <col min="26" max="26" width="4.50390625" style="63" customWidth="1"/>
    <col min="27" max="27" width="5.625" style="63" customWidth="1"/>
    <col min="28" max="28" width="4.75390625" style="63" customWidth="1"/>
    <col min="29" max="29" width="5.50390625" style="63" customWidth="1"/>
    <col min="30" max="30" width="4.875" style="63" customWidth="1"/>
    <col min="31" max="31" width="5.50390625" style="63" customWidth="1"/>
    <col min="32" max="32" width="4.875" style="63" customWidth="1"/>
    <col min="33" max="33" width="16.375" style="6" customWidth="1"/>
    <col min="34" max="34" width="10.50390625" style="6" customWidth="1"/>
    <col min="35" max="35" width="8.875" style="63" customWidth="1"/>
    <col min="36" max="36" width="20.875" style="139" customWidth="1"/>
    <col min="37" max="37" width="11.00390625" style="139" customWidth="1"/>
    <col min="38" max="38" width="15.375" style="139" customWidth="1"/>
    <col min="39" max="39" width="14.00390625" style="139" customWidth="1"/>
    <col min="40" max="40" width="24.00390625" style="139" customWidth="1"/>
    <col min="41" max="41" width="16.75390625" style="139" hidden="1" customWidth="1"/>
    <col min="42" max="42" width="16.75390625" style="139" customWidth="1"/>
    <col min="43" max="43" width="21.125" style="63" hidden="1" customWidth="1"/>
    <col min="44" max="16384" width="9.00390625" style="63" customWidth="1"/>
  </cols>
  <sheetData>
    <row r="1" spans="3:18" ht="12.75" customHeight="1">
      <c r="C1" s="368" t="str">
        <f>'Sub-Cpt Record'!C1</f>
        <v>Woodland Property Name: Duncombe Park Estate</v>
      </c>
      <c r="D1" s="368"/>
      <c r="E1" s="368"/>
      <c r="F1" s="368"/>
      <c r="G1" s="368"/>
      <c r="H1" s="368"/>
      <c r="I1" s="368"/>
      <c r="J1" s="368"/>
      <c r="K1" s="368"/>
      <c r="L1" s="368"/>
      <c r="M1" s="368"/>
      <c r="N1" s="368"/>
      <c r="O1" s="368"/>
      <c r="P1" s="368"/>
      <c r="Q1" s="368"/>
      <c r="R1" s="368"/>
    </row>
    <row r="2" spans="3:18" ht="12.75" customHeight="1">
      <c r="C2" s="368"/>
      <c r="D2" s="368"/>
      <c r="E2" s="368"/>
      <c r="F2" s="368"/>
      <c r="G2" s="368"/>
      <c r="H2" s="368"/>
      <c r="I2" s="368"/>
      <c r="J2" s="368"/>
      <c r="K2" s="368"/>
      <c r="L2" s="368"/>
      <c r="M2" s="368"/>
      <c r="N2" s="368"/>
      <c r="O2" s="368"/>
      <c r="P2" s="368"/>
      <c r="Q2" s="368"/>
      <c r="R2" s="368"/>
    </row>
    <row r="3" spans="3:18" ht="13.5" customHeight="1" thickBot="1">
      <c r="C3" s="369"/>
      <c r="D3" s="369"/>
      <c r="E3" s="369"/>
      <c r="F3" s="369"/>
      <c r="G3" s="369"/>
      <c r="H3" s="369"/>
      <c r="I3" s="369"/>
      <c r="J3" s="369"/>
      <c r="K3" s="369"/>
      <c r="L3" s="369"/>
      <c r="M3" s="369"/>
      <c r="N3" s="369"/>
      <c r="O3" s="369"/>
      <c r="P3" s="369"/>
      <c r="Q3" s="369"/>
      <c r="R3" s="369"/>
    </row>
    <row r="4" spans="1:42" s="4" customFormat="1" ht="12.75" customHeight="1">
      <c r="A4" s="127"/>
      <c r="B4" s="128"/>
      <c r="C4" s="343" t="s">
        <v>102</v>
      </c>
      <c r="D4" s="343"/>
      <c r="E4" s="343"/>
      <c r="F4" s="344"/>
      <c r="G4" s="329" t="s">
        <v>98</v>
      </c>
      <c r="H4" s="330"/>
      <c r="I4" s="330"/>
      <c r="J4" s="330"/>
      <c r="K4" s="330"/>
      <c r="L4" s="330"/>
      <c r="M4" s="330"/>
      <c r="N4" s="330"/>
      <c r="O4" s="330"/>
      <c r="P4" s="330"/>
      <c r="Q4" s="330"/>
      <c r="R4" s="331"/>
      <c r="S4" s="329" t="s">
        <v>101</v>
      </c>
      <c r="T4" s="330"/>
      <c r="U4" s="330"/>
      <c r="V4" s="330"/>
      <c r="W4" s="330"/>
      <c r="X4" s="330"/>
      <c r="Y4" s="330"/>
      <c r="Z4" s="330"/>
      <c r="AA4" s="330"/>
      <c r="AB4" s="330"/>
      <c r="AC4" s="330"/>
      <c r="AD4" s="330"/>
      <c r="AE4" s="330"/>
      <c r="AF4" s="330"/>
      <c r="AG4" s="330"/>
      <c r="AH4" s="330"/>
      <c r="AI4" s="331"/>
      <c r="AJ4" s="380"/>
      <c r="AK4" s="380"/>
      <c r="AL4" s="380"/>
      <c r="AM4" s="380"/>
      <c r="AN4" s="380"/>
      <c r="AO4" s="380"/>
      <c r="AP4" s="380"/>
    </row>
    <row r="5" spans="1:42" s="4" customFormat="1" ht="12.75" customHeight="1">
      <c r="A5" s="129"/>
      <c r="B5" s="130"/>
      <c r="C5" s="345"/>
      <c r="D5" s="345"/>
      <c r="E5" s="345"/>
      <c r="F5" s="346"/>
      <c r="G5" s="332"/>
      <c r="H5" s="333"/>
      <c r="I5" s="333"/>
      <c r="J5" s="333"/>
      <c r="K5" s="333"/>
      <c r="L5" s="333"/>
      <c r="M5" s="333"/>
      <c r="N5" s="333"/>
      <c r="O5" s="333"/>
      <c r="P5" s="333"/>
      <c r="Q5" s="333"/>
      <c r="R5" s="334"/>
      <c r="S5" s="332"/>
      <c r="T5" s="333"/>
      <c r="U5" s="333"/>
      <c r="V5" s="333"/>
      <c r="W5" s="333"/>
      <c r="X5" s="333"/>
      <c r="Y5" s="333"/>
      <c r="Z5" s="333"/>
      <c r="AA5" s="333"/>
      <c r="AB5" s="333"/>
      <c r="AC5" s="333"/>
      <c r="AD5" s="333"/>
      <c r="AE5" s="333"/>
      <c r="AF5" s="333"/>
      <c r="AG5" s="333"/>
      <c r="AH5" s="333"/>
      <c r="AI5" s="334"/>
      <c r="AJ5" s="380"/>
      <c r="AK5" s="380"/>
      <c r="AL5" s="380"/>
      <c r="AM5" s="380"/>
      <c r="AN5" s="380"/>
      <c r="AO5" s="380"/>
      <c r="AP5" s="380"/>
    </row>
    <row r="6" spans="1:42" s="4" customFormat="1" ht="13.5" customHeight="1" thickBot="1">
      <c r="A6" s="131"/>
      <c r="B6" s="132"/>
      <c r="C6" s="347"/>
      <c r="D6" s="347"/>
      <c r="E6" s="347"/>
      <c r="F6" s="348"/>
      <c r="G6" s="351" t="s">
        <v>99</v>
      </c>
      <c r="H6" s="352"/>
      <c r="I6" s="352"/>
      <c r="J6" s="352"/>
      <c r="K6" s="352"/>
      <c r="L6" s="352"/>
      <c r="M6" s="352"/>
      <c r="N6" s="352"/>
      <c r="O6" s="352"/>
      <c r="P6" s="352"/>
      <c r="Q6" s="352"/>
      <c r="R6" s="353"/>
      <c r="S6" s="335"/>
      <c r="T6" s="336"/>
      <c r="U6" s="336"/>
      <c r="V6" s="336"/>
      <c r="W6" s="336"/>
      <c r="X6" s="336"/>
      <c r="Y6" s="336"/>
      <c r="Z6" s="336"/>
      <c r="AA6" s="336"/>
      <c r="AB6" s="336"/>
      <c r="AC6" s="336"/>
      <c r="AD6" s="336"/>
      <c r="AE6" s="336"/>
      <c r="AF6" s="336"/>
      <c r="AG6" s="336"/>
      <c r="AH6" s="336"/>
      <c r="AI6" s="337"/>
      <c r="AJ6" s="381"/>
      <c r="AK6" s="381"/>
      <c r="AL6" s="381"/>
      <c r="AM6" s="381"/>
      <c r="AN6" s="381"/>
      <c r="AO6" s="381"/>
      <c r="AP6" s="381"/>
    </row>
    <row r="7" spans="1:42" s="4" customFormat="1" ht="38.25" customHeight="1">
      <c r="A7" s="341" t="str">
        <f>'Sub-Cpt Record'!A8</f>
        <v>Cpt</v>
      </c>
      <c r="B7" s="359" t="str">
        <f>'Sub-Cpt Record'!B8</f>
        <v>Sub Cpt</v>
      </c>
      <c r="C7" s="310" t="str">
        <f>'Sub-Cpt Record'!C8</f>
        <v>Area (Ha)</v>
      </c>
      <c r="D7" s="310"/>
      <c r="E7" s="365" t="str">
        <f>'Sub-Cpt Record'!E8</f>
        <v>Species</v>
      </c>
      <c r="F7" s="365" t="str">
        <f>'Sub-Cpt Record'!F8</f>
        <v>Desig-nations</v>
      </c>
      <c r="G7" s="355" t="s">
        <v>9</v>
      </c>
      <c r="H7" s="310" t="s">
        <v>7</v>
      </c>
      <c r="I7" s="370" t="s">
        <v>512</v>
      </c>
      <c r="J7" s="314"/>
      <c r="K7" s="314"/>
      <c r="L7" s="314"/>
      <c r="M7" s="314"/>
      <c r="N7" s="371"/>
      <c r="O7" s="310" t="s">
        <v>511</v>
      </c>
      <c r="P7" s="310" t="s">
        <v>510</v>
      </c>
      <c r="Q7" s="349" t="s">
        <v>8</v>
      </c>
      <c r="R7" s="357" t="s">
        <v>42</v>
      </c>
      <c r="S7" s="363" t="s">
        <v>16</v>
      </c>
      <c r="T7" s="339" t="s">
        <v>48</v>
      </c>
      <c r="U7" s="310" t="s">
        <v>100</v>
      </c>
      <c r="V7" s="310"/>
      <c r="W7" s="310"/>
      <c r="X7" s="310"/>
      <c r="Y7" s="310"/>
      <c r="Z7" s="310"/>
      <c r="AA7" s="310"/>
      <c r="AB7" s="310"/>
      <c r="AC7" s="310"/>
      <c r="AD7" s="310"/>
      <c r="AE7" s="310"/>
      <c r="AF7" s="310"/>
      <c r="AG7" s="361" t="s">
        <v>680</v>
      </c>
      <c r="AH7" s="361" t="s">
        <v>681</v>
      </c>
      <c r="AI7" s="377" t="s">
        <v>12</v>
      </c>
      <c r="AJ7" s="338"/>
      <c r="AK7" s="338"/>
      <c r="AL7" s="338"/>
      <c r="AM7" s="338"/>
      <c r="AN7" s="338"/>
      <c r="AO7" s="141"/>
      <c r="AP7" s="379"/>
    </row>
    <row r="8" spans="1:42" s="4" customFormat="1" ht="22.5" customHeight="1" thickBot="1">
      <c r="A8" s="342"/>
      <c r="B8" s="360"/>
      <c r="C8" s="133" t="s">
        <v>68</v>
      </c>
      <c r="D8" s="133" t="s">
        <v>69</v>
      </c>
      <c r="E8" s="366"/>
      <c r="F8" s="366"/>
      <c r="G8" s="356"/>
      <c r="H8" s="354"/>
      <c r="I8" s="372"/>
      <c r="J8" s="373"/>
      <c r="K8" s="373"/>
      <c r="L8" s="373"/>
      <c r="M8" s="373"/>
      <c r="N8" s="374"/>
      <c r="O8" s="311"/>
      <c r="P8" s="311"/>
      <c r="Q8" s="350"/>
      <c r="R8" s="358"/>
      <c r="S8" s="364"/>
      <c r="T8" s="340"/>
      <c r="U8" s="134" t="s">
        <v>81</v>
      </c>
      <c r="V8" s="134" t="s">
        <v>75</v>
      </c>
      <c r="W8" s="134" t="s">
        <v>81</v>
      </c>
      <c r="X8" s="134" t="s">
        <v>75</v>
      </c>
      <c r="Y8" s="134" t="s">
        <v>81</v>
      </c>
      <c r="Z8" s="134" t="s">
        <v>75</v>
      </c>
      <c r="AA8" s="134" t="s">
        <v>81</v>
      </c>
      <c r="AB8" s="134" t="s">
        <v>75</v>
      </c>
      <c r="AC8" s="134" t="s">
        <v>81</v>
      </c>
      <c r="AD8" s="134" t="s">
        <v>75</v>
      </c>
      <c r="AE8" s="134" t="s">
        <v>81</v>
      </c>
      <c r="AF8" s="134" t="s">
        <v>75</v>
      </c>
      <c r="AG8" s="362"/>
      <c r="AH8" s="367"/>
      <c r="AI8" s="378"/>
      <c r="AJ8" s="338"/>
      <c r="AK8" s="338"/>
      <c r="AL8" s="338"/>
      <c r="AM8" s="338"/>
      <c r="AN8" s="338"/>
      <c r="AO8" s="141"/>
      <c r="AP8" s="379"/>
    </row>
    <row r="9" spans="1:43" ht="12.75">
      <c r="A9" s="106" t="e">
        <f>'Sub-Cpt Record'!#REF!</f>
        <v>#REF!</v>
      </c>
      <c r="B9" s="107" t="e">
        <f>'Sub-Cpt Record'!#REF!</f>
        <v>#REF!</v>
      </c>
      <c r="C9" s="108" t="e">
        <f>'Sub-Cpt Record'!#REF!</f>
        <v>#REF!</v>
      </c>
      <c r="D9" s="108" t="e">
        <f>'Sub-Cpt Record'!#REF!</f>
        <v>#REF!</v>
      </c>
      <c r="E9" s="108" t="e">
        <f>'Sub-Cpt Record'!#REF!</f>
        <v>#REF!</v>
      </c>
      <c r="F9" s="109" t="e">
        <f>'Sub-Cpt Record'!#REF!</f>
        <v>#REF!</v>
      </c>
      <c r="G9" s="110">
        <v>0.75</v>
      </c>
      <c r="H9" s="2" t="s">
        <v>10</v>
      </c>
      <c r="I9" s="189" t="s">
        <v>78</v>
      </c>
      <c r="J9" s="111" t="s">
        <v>57</v>
      </c>
      <c r="K9" s="111" t="s">
        <v>223</v>
      </c>
      <c r="L9" s="2"/>
      <c r="M9" s="2"/>
      <c r="N9" s="2"/>
      <c r="O9" s="2">
        <v>175</v>
      </c>
      <c r="P9" s="2"/>
      <c r="Q9" s="200" t="s">
        <v>11</v>
      </c>
      <c r="R9" s="112"/>
      <c r="S9" s="110">
        <f>G9</f>
        <v>0.75</v>
      </c>
      <c r="T9" s="113">
        <v>15</v>
      </c>
      <c r="U9" s="111" t="s">
        <v>6</v>
      </c>
      <c r="V9" s="2">
        <v>70</v>
      </c>
      <c r="W9" s="111" t="s">
        <v>15</v>
      </c>
      <c r="X9" s="2">
        <v>15</v>
      </c>
      <c r="Y9" s="111"/>
      <c r="Z9" s="2"/>
      <c r="AA9" s="2"/>
      <c r="AB9" s="2"/>
      <c r="AC9" s="2"/>
      <c r="AD9" s="2"/>
      <c r="AE9" s="2"/>
      <c r="AF9" s="2"/>
      <c r="AG9" s="2">
        <f>SUM(T9,V9,X9,Z9,AB9,AD9,AF9)</f>
        <v>100</v>
      </c>
      <c r="AH9" s="23">
        <v>1250</v>
      </c>
      <c r="AI9" s="114">
        <v>0</v>
      </c>
      <c r="AJ9" s="142"/>
      <c r="AK9" s="142"/>
      <c r="AL9" s="142"/>
      <c r="AM9" s="143"/>
      <c r="AN9" s="143"/>
      <c r="AP9" s="144"/>
      <c r="AQ9" s="99" t="s">
        <v>35</v>
      </c>
    </row>
    <row r="10" spans="1:43" ht="13.5" thickBot="1">
      <c r="A10" s="115" t="e">
        <f>'Sub-Cpt Record'!#REF!</f>
        <v>#REF!</v>
      </c>
      <c r="B10" s="116" t="e">
        <f>'Sub-Cpt Record'!#REF!</f>
        <v>#REF!</v>
      </c>
      <c r="C10" s="117" t="e">
        <f>'Sub-Cpt Record'!#REF!</f>
        <v>#REF!</v>
      </c>
      <c r="D10" s="117" t="e">
        <f>'Sub-Cpt Record'!#REF!</f>
        <v>#REF!</v>
      </c>
      <c r="E10" s="117" t="e">
        <f>'Sub-Cpt Record'!#REF!</f>
        <v>#REF!</v>
      </c>
      <c r="F10" s="118" t="e">
        <f>'Sub-Cpt Record'!#REF!</f>
        <v>#REF!</v>
      </c>
      <c r="G10" s="119">
        <v>1</v>
      </c>
      <c r="H10" s="3" t="s">
        <v>26</v>
      </c>
      <c r="I10" s="190" t="s">
        <v>6</v>
      </c>
      <c r="J10" s="39" t="s">
        <v>58</v>
      </c>
      <c r="K10" s="39"/>
      <c r="L10" s="3"/>
      <c r="M10" s="3"/>
      <c r="N10" s="3"/>
      <c r="O10" s="3"/>
      <c r="P10" s="3">
        <v>15</v>
      </c>
      <c r="Q10" s="201"/>
      <c r="R10" s="10"/>
      <c r="S10" s="122" t="str">
        <f>IF(H10="T ","N/A",IF(H10="OS","N/A",IF(H10="FC","N/A",IF(H10="T","N/A",G10))))</f>
        <v>N/A</v>
      </c>
      <c r="T10" s="120"/>
      <c r="U10" s="39"/>
      <c r="V10" s="3"/>
      <c r="W10" s="39"/>
      <c r="X10" s="3"/>
      <c r="Y10" s="39"/>
      <c r="Z10" s="3"/>
      <c r="AA10" s="3"/>
      <c r="AB10" s="3"/>
      <c r="AC10" s="3"/>
      <c r="AD10" s="3"/>
      <c r="AE10" s="3"/>
      <c r="AF10" s="3"/>
      <c r="AG10" s="3">
        <f>SUM(T10,V10,X10,Z10,AB10,AD10,AF10)</f>
        <v>0</v>
      </c>
      <c r="AH10" s="24"/>
      <c r="AI10" s="121"/>
      <c r="AJ10" s="142"/>
      <c r="AK10" s="142"/>
      <c r="AL10" s="142"/>
      <c r="AM10" s="143"/>
      <c r="AN10" s="143"/>
      <c r="AP10" s="144"/>
      <c r="AQ10" s="99" t="s">
        <v>36</v>
      </c>
    </row>
    <row r="11" spans="1:43" ht="13.5" thickBot="1">
      <c r="A11" s="85">
        <f>'Sub-Cpt Record'!A10</f>
        <v>1</v>
      </c>
      <c r="B11" s="85" t="str">
        <f>'Sub-Cpt Record'!B10</f>
        <v>a</v>
      </c>
      <c r="C11" s="85">
        <f>'Sub-Cpt Record'!C10</f>
        <v>10.08</v>
      </c>
      <c r="D11" s="85">
        <f>'Sub-Cpt Record'!D10</f>
        <v>10.08</v>
      </c>
      <c r="E11" s="85" t="str">
        <f>'Sub-Cpt Record'!E10</f>
        <v>be ss nbl el</v>
      </c>
      <c r="F11" s="85" t="str">
        <f>'Sub-Cpt Record'!F10</f>
        <v>PAWS</v>
      </c>
      <c r="G11" s="86">
        <v>10.08</v>
      </c>
      <c r="H11" s="87" t="s">
        <v>26</v>
      </c>
      <c r="I11" s="191" t="s">
        <v>538</v>
      </c>
      <c r="J11" s="87" t="s">
        <v>636</v>
      </c>
      <c r="K11" s="87" t="s">
        <v>559</v>
      </c>
      <c r="L11" s="87"/>
      <c r="M11" s="87"/>
      <c r="N11" s="87"/>
      <c r="O11" s="87">
        <v>650</v>
      </c>
      <c r="P11" s="87">
        <v>120</v>
      </c>
      <c r="Q11" s="196" t="s">
        <v>650</v>
      </c>
      <c r="R11" s="77"/>
      <c r="S11" s="162" t="str">
        <f>IF(H11="T ","N/A",IF(H11="OS","N/A",IF(H11="FC","N/A",IF(H11="T","N/A",G11))))</f>
        <v>N/A</v>
      </c>
      <c r="T11" s="88"/>
      <c r="U11" s="89"/>
      <c r="V11" s="90"/>
      <c r="W11" s="89"/>
      <c r="X11" s="90"/>
      <c r="Y11" s="89"/>
      <c r="Z11" s="90"/>
      <c r="AA11" s="89"/>
      <c r="AB11" s="90"/>
      <c r="AC11" s="89"/>
      <c r="AD11" s="90"/>
      <c r="AE11" s="89"/>
      <c r="AF11" s="90"/>
      <c r="AG11" s="34">
        <f>SUM(T11,V11,X11,Z11,AB11,AD11,AF11)</f>
        <v>0</v>
      </c>
      <c r="AH11" s="102"/>
      <c r="AI11" s="91"/>
      <c r="AJ11" s="145"/>
      <c r="AK11" s="145"/>
      <c r="AL11" s="146"/>
      <c r="AM11" s="147"/>
      <c r="AN11" s="145"/>
      <c r="AP11" s="144"/>
      <c r="AQ11" s="100" t="s">
        <v>61</v>
      </c>
    </row>
    <row r="12" spans="1:43" ht="13.5" thickBot="1">
      <c r="A12" s="85">
        <f>'Sub-Cpt Record'!A11</f>
        <v>1</v>
      </c>
      <c r="B12" s="85" t="str">
        <f>'Sub-Cpt Record'!B11</f>
        <v>b</v>
      </c>
      <c r="C12" s="85">
        <f>'Sub-Cpt Record'!C11</f>
        <v>5.84</v>
      </c>
      <c r="D12" s="85">
        <f>'Sub-Cpt Record'!D11</f>
        <v>5.84</v>
      </c>
      <c r="E12" s="85" t="str">
        <f>'Sub-Cpt Record'!E11</f>
        <v>ss mb</v>
      </c>
      <c r="F12" s="85" t="str">
        <f>'Sub-Cpt Record'!F11</f>
        <v>PAWS SSSI</v>
      </c>
      <c r="G12" s="92">
        <v>5.84</v>
      </c>
      <c r="H12" s="93" t="s">
        <v>26</v>
      </c>
      <c r="I12" s="192" t="s">
        <v>636</v>
      </c>
      <c r="J12" s="93"/>
      <c r="K12" s="93"/>
      <c r="L12" s="93"/>
      <c r="M12" s="93"/>
      <c r="N12" s="93"/>
      <c r="O12" s="93">
        <v>991</v>
      </c>
      <c r="P12" s="93">
        <v>50</v>
      </c>
      <c r="Q12" s="196" t="s">
        <v>650</v>
      </c>
      <c r="R12" s="35"/>
      <c r="S12" s="162" t="str">
        <f>IF(H12="T ","N/A",IF(H12="OS","N/A",IF(H12="FC","N/A",IF(H12="T","N/A",G12))))</f>
        <v>N/A</v>
      </c>
      <c r="T12" s="94"/>
      <c r="U12" s="95"/>
      <c r="V12" s="96"/>
      <c r="W12" s="95"/>
      <c r="X12" s="96"/>
      <c r="Y12" s="95"/>
      <c r="Z12" s="96"/>
      <c r="AA12" s="95"/>
      <c r="AB12" s="96"/>
      <c r="AC12" s="95"/>
      <c r="AD12" s="96"/>
      <c r="AE12" s="95"/>
      <c r="AF12" s="96"/>
      <c r="AG12" s="34">
        <f aca="true" t="shared" si="0" ref="AG12:AG75">SUM(T12,V12,X12,Z12,AB12,AD12,AF12)</f>
        <v>0</v>
      </c>
      <c r="AH12" s="102"/>
      <c r="AI12" s="97"/>
      <c r="AJ12" s="145"/>
      <c r="AK12" s="145"/>
      <c r="AL12" s="146"/>
      <c r="AM12" s="147"/>
      <c r="AN12" s="145"/>
      <c r="AP12" s="144"/>
      <c r="AQ12" s="100" t="s">
        <v>24</v>
      </c>
    </row>
    <row r="13" spans="1:43" ht="13.5" thickBot="1">
      <c r="A13" s="85">
        <f>'Sub-Cpt Record'!A12</f>
        <v>1</v>
      </c>
      <c r="B13" s="85" t="str">
        <f>'Sub-Cpt Record'!B12</f>
        <v>b</v>
      </c>
      <c r="C13" s="85">
        <f>'Sub-Cpt Record'!C12</f>
        <v>1.71</v>
      </c>
      <c r="D13" s="85">
        <f>'Sub-Cpt Record'!D12</f>
        <v>1.71</v>
      </c>
      <c r="E13" s="85" t="str">
        <f>'Sub-Cpt Record'!E12</f>
        <v>ok</v>
      </c>
      <c r="F13" s="85" t="str">
        <f>'Sub-Cpt Record'!F12</f>
        <v>PAWS SSSI</v>
      </c>
      <c r="G13" s="253" t="s">
        <v>637</v>
      </c>
      <c r="H13" s="254"/>
      <c r="I13" s="192"/>
      <c r="J13" s="93"/>
      <c r="K13" s="93"/>
      <c r="L13" s="93"/>
      <c r="M13" s="93"/>
      <c r="N13" s="93"/>
      <c r="O13" s="93"/>
      <c r="P13" s="93"/>
      <c r="Q13" s="262"/>
      <c r="R13" s="35"/>
      <c r="S13" s="162" t="str">
        <f>IF(H13="T ","N/A",IF(H13="OS","N/A",IF(H13="FC","N/A",IF(H13="T","N/A",G13))))</f>
        <v>LTR</v>
      </c>
      <c r="T13" s="94"/>
      <c r="U13" s="95"/>
      <c r="V13" s="96"/>
      <c r="W13" s="95"/>
      <c r="X13" s="96"/>
      <c r="Y13" s="95"/>
      <c r="Z13" s="96"/>
      <c r="AA13" s="95"/>
      <c r="AB13" s="96"/>
      <c r="AC13" s="95"/>
      <c r="AD13" s="96"/>
      <c r="AE13" s="95"/>
      <c r="AF13" s="96"/>
      <c r="AG13" s="34">
        <f t="shared" si="0"/>
        <v>0</v>
      </c>
      <c r="AH13" s="102"/>
      <c r="AI13" s="97"/>
      <c r="AJ13" s="145"/>
      <c r="AK13" s="145"/>
      <c r="AL13" s="146"/>
      <c r="AM13" s="147"/>
      <c r="AN13" s="145"/>
      <c r="AP13" s="144"/>
      <c r="AQ13" s="100" t="s">
        <v>26</v>
      </c>
    </row>
    <row r="14" spans="1:43" ht="13.5" thickBot="1">
      <c r="A14" s="85">
        <f>'Sub-Cpt Record'!A13</f>
        <v>1</v>
      </c>
      <c r="B14" s="85" t="str">
        <f>'Sub-Cpt Record'!B13</f>
        <v>d</v>
      </c>
      <c r="C14" s="85">
        <f>'Sub-Cpt Record'!C13</f>
        <v>2.24</v>
      </c>
      <c r="D14" s="85">
        <f>'Sub-Cpt Record'!D13</f>
        <v>2.24</v>
      </c>
      <c r="E14" s="85" t="str">
        <f>'Sub-Cpt Record'!E13</f>
        <v>ok</v>
      </c>
      <c r="F14" s="85" t="str">
        <f>'Sub-Cpt Record'!F13</f>
        <v>PAWS SSSI</v>
      </c>
      <c r="G14" s="253" t="s">
        <v>637</v>
      </c>
      <c r="H14" s="254"/>
      <c r="I14" s="192"/>
      <c r="J14" s="93"/>
      <c r="K14" s="93"/>
      <c r="L14" s="93"/>
      <c r="M14" s="93"/>
      <c r="N14" s="93"/>
      <c r="O14" s="93"/>
      <c r="P14" s="93"/>
      <c r="Q14" s="262"/>
      <c r="R14" s="35"/>
      <c r="S14" s="162" t="str">
        <f>IF(H14="T ","N/A",IF(H14="OS","N/A",IF(H14="FC","N/A",IF(H14="T","N/A",G14))))</f>
        <v>LTR</v>
      </c>
      <c r="T14" s="94"/>
      <c r="U14" s="95"/>
      <c r="V14" s="96"/>
      <c r="W14" s="33"/>
      <c r="X14" s="96"/>
      <c r="Y14" s="95"/>
      <c r="Z14" s="96"/>
      <c r="AA14" s="95"/>
      <c r="AB14" s="96"/>
      <c r="AC14" s="95"/>
      <c r="AD14" s="96"/>
      <c r="AE14" s="95"/>
      <c r="AF14" s="96"/>
      <c r="AG14" s="34">
        <f t="shared" si="0"/>
        <v>0</v>
      </c>
      <c r="AH14" s="102"/>
      <c r="AI14" s="97"/>
      <c r="AJ14" s="145"/>
      <c r="AK14" s="145"/>
      <c r="AL14" s="146"/>
      <c r="AM14" s="147"/>
      <c r="AN14" s="145"/>
      <c r="AP14" s="144"/>
      <c r="AQ14" s="100" t="s">
        <v>37</v>
      </c>
    </row>
    <row r="15" spans="1:43" ht="13.5" thickBot="1">
      <c r="A15" s="85">
        <f>'Sub-Cpt Record'!A14</f>
        <v>1</v>
      </c>
      <c r="B15" s="85" t="str">
        <f>'Sub-Cpt Record'!B14</f>
        <v>e</v>
      </c>
      <c r="C15" s="85">
        <f>'Sub-Cpt Record'!C14</f>
        <v>0.74</v>
      </c>
      <c r="D15" s="85">
        <f>'Sub-Cpt Record'!D14</f>
        <v>0.74</v>
      </c>
      <c r="E15" s="85" t="str">
        <f>'Sub-Cpt Record'!E14</f>
        <v>ok,mb</v>
      </c>
      <c r="F15" s="85" t="str">
        <f>'Sub-Cpt Record'!F14</f>
        <v>PAWS SSSI</v>
      </c>
      <c r="G15" s="253" t="s">
        <v>637</v>
      </c>
      <c r="H15" s="254"/>
      <c r="I15" s="192"/>
      <c r="J15" s="93"/>
      <c r="K15" s="93"/>
      <c r="L15" s="93"/>
      <c r="M15" s="93"/>
      <c r="N15" s="93"/>
      <c r="O15" s="93"/>
      <c r="P15" s="93"/>
      <c r="Q15" s="262"/>
      <c r="R15" s="35"/>
      <c r="S15" s="162" t="str">
        <f>IF(H15="T ","N/A",IF(H15="OS","N/A",IF(H15="FC","N/A",IF(H15="T","N/A",G15))))</f>
        <v>LTR</v>
      </c>
      <c r="T15" s="94"/>
      <c r="U15" s="95"/>
      <c r="V15" s="96"/>
      <c r="W15" s="95"/>
      <c r="X15" s="96"/>
      <c r="Y15" s="95"/>
      <c r="Z15" s="96"/>
      <c r="AA15" s="95"/>
      <c r="AB15" s="96"/>
      <c r="AC15" s="95"/>
      <c r="AD15" s="96"/>
      <c r="AE15" s="95"/>
      <c r="AF15" s="96"/>
      <c r="AG15" s="34">
        <f t="shared" si="0"/>
        <v>0</v>
      </c>
      <c r="AH15" s="102"/>
      <c r="AI15" s="97"/>
      <c r="AJ15" s="145"/>
      <c r="AK15" s="145"/>
      <c r="AL15" s="146"/>
      <c r="AM15" s="147"/>
      <c r="AN15" s="145"/>
      <c r="AP15" s="144"/>
      <c r="AQ15" s="100" t="s">
        <v>38</v>
      </c>
    </row>
    <row r="16" spans="1:42" ht="13.5" thickBot="1">
      <c r="A16" s="85">
        <f>'Sub-Cpt Record'!A15</f>
        <v>156</v>
      </c>
      <c r="B16" s="85">
        <f>'Sub-Cpt Record'!B15</f>
        <v>0</v>
      </c>
      <c r="C16" s="85">
        <f>'Sub-Cpt Record'!C15</f>
        <v>4.92</v>
      </c>
      <c r="D16" s="85">
        <f>'Sub-Cpt Record'!D15</f>
        <v>4.92</v>
      </c>
      <c r="E16" s="85" t="str">
        <f>'Sub-Cpt Record'!E15</f>
        <v>df ss ns el sy</v>
      </c>
      <c r="F16" s="85" t="str">
        <f>'Sub-Cpt Record'!F15</f>
        <v>PAWS</v>
      </c>
      <c r="G16" s="92">
        <v>4.92</v>
      </c>
      <c r="H16" s="93" t="s">
        <v>26</v>
      </c>
      <c r="I16" s="192" t="s">
        <v>580</v>
      </c>
      <c r="J16" s="93" t="s">
        <v>636</v>
      </c>
      <c r="K16" s="93" t="s">
        <v>579</v>
      </c>
      <c r="L16" s="93" t="s">
        <v>559</v>
      </c>
      <c r="M16" s="93" t="s">
        <v>585</v>
      </c>
      <c r="N16" s="93"/>
      <c r="O16" s="93">
        <v>120</v>
      </c>
      <c r="P16" s="93">
        <v>35</v>
      </c>
      <c r="Q16" s="197" t="s">
        <v>651</v>
      </c>
      <c r="R16" s="35"/>
      <c r="S16" s="162" t="str">
        <f>IF(H16="T ","N/A",IF(H16="OS","N/A",IF(H16="FC","N/A",IF(H16="T","N/A",G16))))</f>
        <v>N/A</v>
      </c>
      <c r="T16" s="94"/>
      <c r="U16" s="95"/>
      <c r="V16" s="96"/>
      <c r="W16" s="95"/>
      <c r="X16" s="96"/>
      <c r="Y16" s="95"/>
      <c r="Z16" s="96"/>
      <c r="AA16" s="95"/>
      <c r="AB16" s="96"/>
      <c r="AC16" s="95"/>
      <c r="AD16" s="96"/>
      <c r="AE16" s="95"/>
      <c r="AF16" s="96"/>
      <c r="AG16" s="34">
        <f t="shared" si="0"/>
        <v>0</v>
      </c>
      <c r="AH16" s="102"/>
      <c r="AI16" s="97"/>
      <c r="AJ16" s="148"/>
      <c r="AK16" s="148"/>
      <c r="AL16" s="146"/>
      <c r="AM16" s="147"/>
      <c r="AN16" s="145"/>
      <c r="AP16" s="144"/>
    </row>
    <row r="17" spans="1:43" ht="13.5" thickBot="1">
      <c r="A17" s="85">
        <f>'Sub-Cpt Record'!A16</f>
        <v>3</v>
      </c>
      <c r="B17" s="85" t="str">
        <f>'Sub-Cpt Record'!B16</f>
        <v>b</v>
      </c>
      <c r="C17" s="85">
        <f>'Sub-Cpt Record'!C16</f>
        <v>1.87</v>
      </c>
      <c r="D17" s="85">
        <f>'Sub-Cpt Record'!D16</f>
        <v>1.87</v>
      </c>
      <c r="E17" s="85" t="str">
        <f>'Sub-Cpt Record'!E16</f>
        <v>ah/sy/be/li/ok</v>
      </c>
      <c r="F17" s="85" t="str">
        <f>'Sub-Cpt Record'!F16</f>
        <v>PAWS SSSI</v>
      </c>
      <c r="G17" s="255">
        <v>1.87</v>
      </c>
      <c r="H17" s="93" t="s">
        <v>26</v>
      </c>
      <c r="I17" s="192" t="s">
        <v>536</v>
      </c>
      <c r="J17" s="93" t="s">
        <v>585</v>
      </c>
      <c r="K17" s="93" t="s">
        <v>538</v>
      </c>
      <c r="L17" s="93" t="s">
        <v>528</v>
      </c>
      <c r="M17" s="93" t="s">
        <v>644</v>
      </c>
      <c r="N17" s="93"/>
      <c r="O17" s="93"/>
      <c r="P17" s="93">
        <v>80</v>
      </c>
      <c r="Q17" s="197" t="s">
        <v>651</v>
      </c>
      <c r="R17" s="35"/>
      <c r="S17" s="162" t="str">
        <f>IF(H17="T ","N/A",IF(H17="OS","N/A",IF(H17="FC","N/A",IF(H17="T","N/A",G17))))</f>
        <v>N/A</v>
      </c>
      <c r="T17" s="94"/>
      <c r="U17" s="95"/>
      <c r="V17" s="96"/>
      <c r="W17" s="95"/>
      <c r="X17" s="96"/>
      <c r="Y17" s="95"/>
      <c r="Z17" s="96"/>
      <c r="AA17" s="95"/>
      <c r="AB17" s="96"/>
      <c r="AC17" s="95"/>
      <c r="AD17" s="96"/>
      <c r="AE17" s="95"/>
      <c r="AF17" s="96"/>
      <c r="AG17" s="34">
        <f t="shared" si="0"/>
        <v>0</v>
      </c>
      <c r="AH17" s="102"/>
      <c r="AI17" s="97"/>
      <c r="AJ17" s="145"/>
      <c r="AK17" s="145"/>
      <c r="AL17" s="146"/>
      <c r="AM17" s="147"/>
      <c r="AN17" s="145"/>
      <c r="AP17" s="144"/>
      <c r="AQ17" s="101" t="s">
        <v>107</v>
      </c>
    </row>
    <row r="18" spans="1:43" ht="13.5" thickBot="1">
      <c r="A18" s="85">
        <f>'Sub-Cpt Record'!A17</f>
        <v>3</v>
      </c>
      <c r="B18" s="85" t="str">
        <f>'Sub-Cpt Record'!B17</f>
        <v>c</v>
      </c>
      <c r="C18" s="85">
        <f>'Sub-Cpt Record'!C17</f>
        <v>1.87</v>
      </c>
      <c r="D18" s="85">
        <f>'Sub-Cpt Record'!D17</f>
        <v>1.87</v>
      </c>
      <c r="E18" s="85" t="str">
        <f>'Sub-Cpt Record'!E17</f>
        <v>ah/sy/be/li/ok</v>
      </c>
      <c r="F18" s="85" t="str">
        <f>'Sub-Cpt Record'!F17</f>
        <v>SSSI</v>
      </c>
      <c r="G18" s="255">
        <v>1.87</v>
      </c>
      <c r="H18" s="93" t="s">
        <v>26</v>
      </c>
      <c r="I18" s="192" t="s">
        <v>536</v>
      </c>
      <c r="J18" s="93" t="s">
        <v>585</v>
      </c>
      <c r="K18" s="93" t="s">
        <v>538</v>
      </c>
      <c r="L18" s="93" t="s">
        <v>528</v>
      </c>
      <c r="M18" s="93" t="s">
        <v>644</v>
      </c>
      <c r="N18" s="93"/>
      <c r="O18" s="93"/>
      <c r="P18" s="93">
        <v>80</v>
      </c>
      <c r="Q18" s="197" t="s">
        <v>651</v>
      </c>
      <c r="R18" s="35"/>
      <c r="S18" s="162" t="str">
        <f>IF(H18="T ","N/A",IF(H18="OS","N/A",IF(H18="FC","N/A",IF(H18="T","N/A",G18))))</f>
        <v>N/A</v>
      </c>
      <c r="T18" s="94"/>
      <c r="U18" s="95"/>
      <c r="V18" s="96"/>
      <c r="W18" s="95"/>
      <c r="X18" s="96"/>
      <c r="Y18" s="95"/>
      <c r="Z18" s="96"/>
      <c r="AA18" s="95"/>
      <c r="AB18" s="96"/>
      <c r="AC18" s="95"/>
      <c r="AD18" s="96"/>
      <c r="AE18" s="95"/>
      <c r="AF18" s="96"/>
      <c r="AG18" s="34">
        <f t="shared" si="0"/>
        <v>0</v>
      </c>
      <c r="AH18" s="102"/>
      <c r="AI18" s="97"/>
      <c r="AJ18" s="145"/>
      <c r="AK18" s="145"/>
      <c r="AL18" s="146"/>
      <c r="AM18" s="147"/>
      <c r="AN18" s="145"/>
      <c r="AP18" s="144"/>
      <c r="AQ18" s="101" t="s">
        <v>109</v>
      </c>
    </row>
    <row r="19" spans="1:43" ht="13.5" thickBot="1">
      <c r="A19" s="85">
        <f>'Sub-Cpt Record'!A18</f>
        <v>3</v>
      </c>
      <c r="B19" s="85" t="str">
        <f>'Sub-Cpt Record'!B18</f>
        <v>a</v>
      </c>
      <c r="C19" s="85">
        <f>'Sub-Cpt Record'!C18</f>
        <v>5.27</v>
      </c>
      <c r="D19" s="85">
        <f>'Sub-Cpt Record'!D18</f>
        <v>5.27</v>
      </c>
      <c r="E19" s="85" t="str">
        <f>'Sub-Cpt Record'!E18</f>
        <v>ah/sy/be/li/ok</v>
      </c>
      <c r="F19" s="85" t="str">
        <f>'Sub-Cpt Record'!F18</f>
        <v>SSSI</v>
      </c>
      <c r="G19" s="255">
        <v>5.27</v>
      </c>
      <c r="H19" s="93" t="s">
        <v>26</v>
      </c>
      <c r="I19" s="192" t="s">
        <v>536</v>
      </c>
      <c r="J19" s="93" t="s">
        <v>585</v>
      </c>
      <c r="K19" s="93" t="s">
        <v>538</v>
      </c>
      <c r="L19" s="93" t="s">
        <v>528</v>
      </c>
      <c r="M19" s="93" t="s">
        <v>644</v>
      </c>
      <c r="N19" s="93"/>
      <c r="O19" s="93"/>
      <c r="P19" s="93">
        <v>225</v>
      </c>
      <c r="Q19" s="197" t="s">
        <v>651</v>
      </c>
      <c r="R19" s="35"/>
      <c r="S19" s="162" t="str">
        <f>IF(H19="T ","N/A",IF(H19="OS","N/A",IF(H19="FC","N/A",IF(H19="T","N/A",G19))))</f>
        <v>N/A</v>
      </c>
      <c r="T19" s="94"/>
      <c r="U19" s="95"/>
      <c r="V19" s="96"/>
      <c r="W19" s="95"/>
      <c r="X19" s="96"/>
      <c r="Y19" s="95"/>
      <c r="Z19" s="96"/>
      <c r="AA19" s="95"/>
      <c r="AB19" s="96"/>
      <c r="AC19" s="95"/>
      <c r="AD19" s="96"/>
      <c r="AE19" s="95"/>
      <c r="AF19" s="96"/>
      <c r="AG19" s="34">
        <f t="shared" si="0"/>
        <v>0</v>
      </c>
      <c r="AH19" s="102"/>
      <c r="AI19" s="97"/>
      <c r="AJ19" s="145"/>
      <c r="AK19" s="145"/>
      <c r="AL19" s="146"/>
      <c r="AM19" s="147"/>
      <c r="AN19" s="145"/>
      <c r="AP19" s="144"/>
      <c r="AQ19" s="101" t="s">
        <v>108</v>
      </c>
    </row>
    <row r="20" spans="1:42" ht="13.5" thickBot="1">
      <c r="A20" s="85">
        <f>'Sub-Cpt Record'!A19</f>
        <v>4</v>
      </c>
      <c r="B20" s="85">
        <f>'Sub-Cpt Record'!B19</f>
        <v>0</v>
      </c>
      <c r="C20" s="85">
        <f>'Sub-Cpt Record'!C19</f>
        <v>11.67</v>
      </c>
      <c r="D20" s="85">
        <f>'Sub-Cpt Record'!D19</f>
        <v>11.67</v>
      </c>
      <c r="E20" s="85" t="str">
        <f>'Sub-Cpt Record'!E19</f>
        <v>ah/sy/be/li/ok</v>
      </c>
      <c r="F20" s="85" t="str">
        <f>'Sub-Cpt Record'!F19</f>
        <v>PAWS SSSI</v>
      </c>
      <c r="G20" s="92">
        <v>11.67</v>
      </c>
      <c r="H20" s="93" t="s">
        <v>26</v>
      </c>
      <c r="I20" s="192" t="s">
        <v>536</v>
      </c>
      <c r="J20" s="93" t="s">
        <v>585</v>
      </c>
      <c r="K20" s="93" t="s">
        <v>538</v>
      </c>
      <c r="L20" s="93" t="s">
        <v>528</v>
      </c>
      <c r="M20" s="93" t="s">
        <v>644</v>
      </c>
      <c r="N20" s="93"/>
      <c r="O20" s="93"/>
      <c r="P20" s="93">
        <v>490</v>
      </c>
      <c r="Q20" s="197" t="s">
        <v>651</v>
      </c>
      <c r="R20" s="35"/>
      <c r="S20" s="162" t="str">
        <f>IF(H20="T ","N/A",IF(H20="OS","N/A",IF(H20="FC","N/A",IF(H20="T","N/A",G20))))</f>
        <v>N/A</v>
      </c>
      <c r="T20" s="94"/>
      <c r="U20" s="95"/>
      <c r="V20" s="96"/>
      <c r="W20" s="95"/>
      <c r="X20" s="96"/>
      <c r="Y20" s="95"/>
      <c r="Z20" s="96"/>
      <c r="AA20" s="95"/>
      <c r="AB20" s="96"/>
      <c r="AC20" s="95"/>
      <c r="AD20" s="96"/>
      <c r="AE20" s="95"/>
      <c r="AF20" s="96"/>
      <c r="AG20" s="34">
        <f t="shared" si="0"/>
        <v>0</v>
      </c>
      <c r="AH20" s="102"/>
      <c r="AI20" s="97"/>
      <c r="AJ20" s="145"/>
      <c r="AK20" s="145"/>
      <c r="AL20" s="146"/>
      <c r="AM20" s="147"/>
      <c r="AN20" s="145"/>
      <c r="AP20" s="144"/>
    </row>
    <row r="21" spans="1:42" ht="13.5" thickBot="1">
      <c r="A21" s="85">
        <f>'Sub-Cpt Record'!A20</f>
        <v>6</v>
      </c>
      <c r="B21" s="85" t="str">
        <f>'Sub-Cpt Record'!B20</f>
        <v>b</v>
      </c>
      <c r="C21" s="85">
        <f>'Sub-Cpt Record'!C20</f>
        <v>3.56</v>
      </c>
      <c r="D21" s="85">
        <f>'Sub-Cpt Record'!D20</f>
        <v>3.56</v>
      </c>
      <c r="E21" s="85" t="str">
        <f>'Sub-Cpt Record'!E20</f>
        <v>be jl</v>
      </c>
      <c r="F21" s="85" t="str">
        <f>'Sub-Cpt Record'!F20</f>
        <v>PAWS SSSI</v>
      </c>
      <c r="G21" s="92">
        <v>3.56</v>
      </c>
      <c r="H21" s="93" t="s">
        <v>26</v>
      </c>
      <c r="I21" s="192" t="s">
        <v>643</v>
      </c>
      <c r="J21" s="93" t="s">
        <v>538</v>
      </c>
      <c r="K21" s="93"/>
      <c r="L21" s="93"/>
      <c r="M21" s="93"/>
      <c r="N21" s="93"/>
      <c r="O21" s="93">
        <v>100</v>
      </c>
      <c r="P21" s="93">
        <v>20</v>
      </c>
      <c r="Q21" s="197" t="s">
        <v>670</v>
      </c>
      <c r="R21" s="35"/>
      <c r="S21" s="162" t="str">
        <f>IF(H21="T ","N/A",IF(H21="OS","N/A",IF(H21="FC","N/A",IF(H21="T","N/A",G21))))</f>
        <v>N/A</v>
      </c>
      <c r="T21" s="94"/>
      <c r="U21" s="95"/>
      <c r="V21" s="96"/>
      <c r="W21" s="95"/>
      <c r="X21" s="96"/>
      <c r="Y21" s="95"/>
      <c r="Z21" s="96"/>
      <c r="AA21" s="95"/>
      <c r="AB21" s="96"/>
      <c r="AC21" s="95"/>
      <c r="AD21" s="96"/>
      <c r="AE21" s="95"/>
      <c r="AF21" s="96"/>
      <c r="AG21" s="34">
        <f t="shared" si="0"/>
        <v>0</v>
      </c>
      <c r="AH21" s="102"/>
      <c r="AI21" s="97"/>
      <c r="AJ21" s="145"/>
      <c r="AK21" s="145"/>
      <c r="AL21" s="146"/>
      <c r="AM21" s="147"/>
      <c r="AN21" s="145"/>
      <c r="AP21" s="144"/>
    </row>
    <row r="22" spans="1:42" ht="13.5" thickBot="1">
      <c r="A22" s="85">
        <f>'Sub-Cpt Record'!A21</f>
        <v>6</v>
      </c>
      <c r="B22" s="85" t="str">
        <f>'Sub-Cpt Record'!B21</f>
        <v>a</v>
      </c>
      <c r="C22" s="85">
        <f>'Sub-Cpt Record'!C21</f>
        <v>5.68</v>
      </c>
      <c r="D22" s="85">
        <f>'Sub-Cpt Record'!D21</f>
        <v>5.68</v>
      </c>
      <c r="E22" s="85" t="str">
        <f>'Sub-Cpt Record'!E21</f>
        <v>be hl jl</v>
      </c>
      <c r="F22" s="85" t="str">
        <f>'Sub-Cpt Record'!F21</f>
        <v>PAWS</v>
      </c>
      <c r="G22" s="92">
        <v>5.68</v>
      </c>
      <c r="H22" s="93" t="s">
        <v>26</v>
      </c>
      <c r="I22" s="192" t="s">
        <v>572</v>
      </c>
      <c r="J22" s="93" t="s">
        <v>643</v>
      </c>
      <c r="K22" s="93" t="s">
        <v>538</v>
      </c>
      <c r="L22" s="93"/>
      <c r="M22" s="93"/>
      <c r="N22" s="93"/>
      <c r="O22" s="93">
        <v>350</v>
      </c>
      <c r="P22" s="93">
        <v>30</v>
      </c>
      <c r="Q22" s="197" t="s">
        <v>670</v>
      </c>
      <c r="R22" s="35"/>
      <c r="S22" s="162" t="str">
        <f>IF(H22="T ","N/A",IF(H22="OS","N/A",IF(H22="FC","N/A",IF(H22="T","N/A",G22))))</f>
        <v>N/A</v>
      </c>
      <c r="T22" s="94"/>
      <c r="U22" s="95"/>
      <c r="V22" s="96"/>
      <c r="W22" s="95"/>
      <c r="X22" s="96"/>
      <c r="Y22" s="95"/>
      <c r="Z22" s="96"/>
      <c r="AA22" s="95"/>
      <c r="AB22" s="96"/>
      <c r="AC22" s="95"/>
      <c r="AD22" s="96"/>
      <c r="AE22" s="95"/>
      <c r="AF22" s="96"/>
      <c r="AG22" s="34">
        <f t="shared" si="0"/>
        <v>0</v>
      </c>
      <c r="AH22" s="102"/>
      <c r="AI22" s="97"/>
      <c r="AJ22" s="145"/>
      <c r="AK22" s="145"/>
      <c r="AL22" s="146"/>
      <c r="AM22" s="147"/>
      <c r="AN22" s="145"/>
      <c r="AP22" s="144"/>
    </row>
    <row r="23" spans="1:42" ht="13.5" thickBot="1">
      <c r="A23" s="85">
        <f>'Sub-Cpt Record'!A22</f>
        <v>158</v>
      </c>
      <c r="B23" s="85">
        <f>'Sub-Cpt Record'!B22</f>
        <v>0</v>
      </c>
      <c r="C23" s="85">
        <f>'Sub-Cpt Record'!C22</f>
        <v>10.87</v>
      </c>
      <c r="D23" s="85">
        <f>'Sub-Cpt Record'!D22</f>
        <v>10.87</v>
      </c>
      <c r="E23" s="85" t="str">
        <f>'Sub-Cpt Record'!E22</f>
        <v>sp hl be mb</v>
      </c>
      <c r="F23" s="85" t="str">
        <f>'Sub-Cpt Record'!F22</f>
        <v>PAWS</v>
      </c>
      <c r="G23" s="92">
        <v>10.87</v>
      </c>
      <c r="H23" s="93" t="s">
        <v>26</v>
      </c>
      <c r="I23" s="192" t="s">
        <v>642</v>
      </c>
      <c r="J23" s="93" t="s">
        <v>572</v>
      </c>
      <c r="K23" s="93" t="s">
        <v>538</v>
      </c>
      <c r="L23" s="93" t="s">
        <v>530</v>
      </c>
      <c r="M23" s="93"/>
      <c r="N23" s="93"/>
      <c r="O23" s="93">
        <v>420</v>
      </c>
      <c r="P23" s="93">
        <v>70</v>
      </c>
      <c r="Q23" s="192">
        <v>2019</v>
      </c>
      <c r="R23" s="35"/>
      <c r="S23" s="162" t="str">
        <f>IF(H23="T ","N/A",IF(H23="OS","N/A",IF(H23="FC","N/A",IF(H23="T","N/A",G23))))</f>
        <v>N/A</v>
      </c>
      <c r="T23" s="94"/>
      <c r="U23" s="95"/>
      <c r="V23" s="96"/>
      <c r="W23" s="95"/>
      <c r="X23" s="96"/>
      <c r="Y23" s="95"/>
      <c r="Z23" s="96"/>
      <c r="AA23" s="95"/>
      <c r="AB23" s="96"/>
      <c r="AC23" s="95"/>
      <c r="AD23" s="96"/>
      <c r="AE23" s="95"/>
      <c r="AF23" s="96"/>
      <c r="AG23" s="34">
        <f t="shared" si="0"/>
        <v>0</v>
      </c>
      <c r="AH23" s="102"/>
      <c r="AI23" s="97"/>
      <c r="AJ23" s="145"/>
      <c r="AK23" s="145"/>
      <c r="AL23" s="146"/>
      <c r="AM23" s="147"/>
      <c r="AN23" s="145"/>
      <c r="AP23" s="144"/>
    </row>
    <row r="24" spans="1:42" ht="13.5" thickBot="1">
      <c r="A24" s="85">
        <f>'Sub-Cpt Record'!A23</f>
        <v>5</v>
      </c>
      <c r="B24" s="85" t="str">
        <f>'Sub-Cpt Record'!B23</f>
        <v>a</v>
      </c>
      <c r="C24" s="85">
        <f>'Sub-Cpt Record'!C23</f>
        <v>12.46</v>
      </c>
      <c r="D24" s="85">
        <f>'Sub-Cpt Record'!D23</f>
        <v>12.46</v>
      </c>
      <c r="E24" s="85" t="str">
        <f>'Sub-Cpt Record'!E23</f>
        <v>ah/sy/be/li/ok/wl</v>
      </c>
      <c r="F24" s="85" t="str">
        <f>'Sub-Cpt Record'!F23</f>
        <v>PAWS</v>
      </c>
      <c r="G24" s="92">
        <v>12.46</v>
      </c>
      <c r="H24" s="93" t="s">
        <v>26</v>
      </c>
      <c r="I24" s="192" t="s">
        <v>536</v>
      </c>
      <c r="J24" s="93" t="s">
        <v>585</v>
      </c>
      <c r="K24" s="93" t="s">
        <v>538</v>
      </c>
      <c r="L24" s="93" t="s">
        <v>528</v>
      </c>
      <c r="M24" s="93" t="s">
        <v>644</v>
      </c>
      <c r="N24" s="93"/>
      <c r="O24" s="93"/>
      <c r="P24" s="93">
        <v>130</v>
      </c>
      <c r="Q24" s="192">
        <v>2025</v>
      </c>
      <c r="R24" s="35"/>
      <c r="S24" s="162" t="str">
        <f>IF(H24="T ","N/A",IF(H24="OS","N/A",IF(H24="FC","N/A",IF(H24="T","N/A",G24))))</f>
        <v>N/A</v>
      </c>
      <c r="T24" s="94"/>
      <c r="U24" s="95"/>
      <c r="V24" s="96"/>
      <c r="W24" s="95"/>
      <c r="X24" s="96"/>
      <c r="Y24" s="95"/>
      <c r="Z24" s="96"/>
      <c r="AA24" s="95"/>
      <c r="AB24" s="96"/>
      <c r="AC24" s="95"/>
      <c r="AD24" s="96"/>
      <c r="AE24" s="95"/>
      <c r="AF24" s="96"/>
      <c r="AG24" s="34">
        <f t="shared" si="0"/>
        <v>0</v>
      </c>
      <c r="AH24" s="102"/>
      <c r="AI24" s="97"/>
      <c r="AJ24" s="145"/>
      <c r="AK24" s="145"/>
      <c r="AL24" s="146"/>
      <c r="AM24" s="147"/>
      <c r="AN24" s="145"/>
      <c r="AP24" s="144"/>
    </row>
    <row r="25" spans="1:43" ht="13.5" thickBot="1">
      <c r="A25" s="85">
        <f>'Sub-Cpt Record'!A24</f>
        <v>5</v>
      </c>
      <c r="B25" s="85" t="str">
        <f>'Sub-Cpt Record'!B24</f>
        <v>c</v>
      </c>
      <c r="C25" s="85">
        <f>'Sub-Cpt Record'!C24</f>
        <v>8.79</v>
      </c>
      <c r="D25" s="85">
        <f>'Sub-Cpt Record'!D24</f>
        <v>8.79</v>
      </c>
      <c r="E25" s="85" t="str">
        <f>'Sub-Cpt Record'!E24</f>
        <v>el nbl</v>
      </c>
      <c r="F25" s="85" t="str">
        <f>'Sub-Cpt Record'!F24</f>
        <v>PAWS</v>
      </c>
      <c r="G25" s="92">
        <v>8.79</v>
      </c>
      <c r="H25" s="93" t="s">
        <v>26</v>
      </c>
      <c r="I25" s="192" t="s">
        <v>559</v>
      </c>
      <c r="J25" s="93" t="s">
        <v>530</v>
      </c>
      <c r="K25" s="93"/>
      <c r="L25" s="93"/>
      <c r="M25" s="93"/>
      <c r="N25" s="93"/>
      <c r="O25" s="93">
        <v>184</v>
      </c>
      <c r="P25" s="93">
        <v>75</v>
      </c>
      <c r="Q25" s="192">
        <v>2025</v>
      </c>
      <c r="R25" s="35"/>
      <c r="S25" s="162" t="str">
        <f>IF(H25="T ","N/A",IF(H25="OS","N/A",IF(H25="FC","N/A",IF(H25="T","N/A",G25))))</f>
        <v>N/A</v>
      </c>
      <c r="T25" s="94"/>
      <c r="U25" s="95"/>
      <c r="V25" s="96"/>
      <c r="W25" s="95"/>
      <c r="X25" s="96"/>
      <c r="Y25" s="95"/>
      <c r="Z25" s="96"/>
      <c r="AA25" s="95"/>
      <c r="AB25" s="96"/>
      <c r="AC25" s="95"/>
      <c r="AD25" s="96"/>
      <c r="AE25" s="95"/>
      <c r="AF25" s="96"/>
      <c r="AG25" s="34">
        <f t="shared" si="0"/>
        <v>0</v>
      </c>
      <c r="AH25" s="102"/>
      <c r="AI25" s="97"/>
      <c r="AJ25" s="145"/>
      <c r="AK25" s="145"/>
      <c r="AL25" s="146"/>
      <c r="AM25" s="147"/>
      <c r="AN25" s="145"/>
      <c r="AP25" s="144"/>
      <c r="AQ25" s="98"/>
    </row>
    <row r="26" spans="1:43" ht="13.5" thickBot="1">
      <c r="A26" s="85">
        <f>'Sub-Cpt Record'!A25</f>
        <v>5</v>
      </c>
      <c r="B26" s="85" t="str">
        <f>'Sub-Cpt Record'!B25</f>
        <v>b</v>
      </c>
      <c r="C26" s="85">
        <f>'Sub-Cpt Record'!C25</f>
        <v>5.25</v>
      </c>
      <c r="D26" s="85">
        <f>'Sub-Cpt Record'!D25</f>
        <v>5.25</v>
      </c>
      <c r="E26" s="85" t="str">
        <f>'Sub-Cpt Record'!E25</f>
        <v>be ah</v>
      </c>
      <c r="F26" s="85" t="str">
        <f>'Sub-Cpt Record'!F25</f>
        <v>PAWS</v>
      </c>
      <c r="G26" s="92">
        <v>5.25</v>
      </c>
      <c r="H26" s="93" t="s">
        <v>26</v>
      </c>
      <c r="I26" s="192" t="s">
        <v>538</v>
      </c>
      <c r="J26" s="93" t="s">
        <v>536</v>
      </c>
      <c r="K26" s="93"/>
      <c r="L26" s="93"/>
      <c r="M26" s="93"/>
      <c r="N26" s="93"/>
      <c r="O26" s="93"/>
      <c r="P26" s="93">
        <v>150</v>
      </c>
      <c r="Q26" s="192">
        <v>2025</v>
      </c>
      <c r="R26" s="35"/>
      <c r="S26" s="162" t="str">
        <f>IF(H26="T ","N/A",IF(H26="OS","N/A",IF(H26="FC","N/A",IF(H26="T","N/A",G26))))</f>
        <v>N/A</v>
      </c>
      <c r="T26" s="94"/>
      <c r="U26" s="95"/>
      <c r="V26" s="96"/>
      <c r="W26" s="95"/>
      <c r="X26" s="96"/>
      <c r="Y26" s="95"/>
      <c r="Z26" s="96"/>
      <c r="AA26" s="95"/>
      <c r="AB26" s="96"/>
      <c r="AC26" s="95"/>
      <c r="AD26" s="96"/>
      <c r="AE26" s="95"/>
      <c r="AF26" s="96"/>
      <c r="AG26" s="34">
        <f t="shared" si="0"/>
        <v>0</v>
      </c>
      <c r="AH26" s="102"/>
      <c r="AI26" s="97"/>
      <c r="AJ26" s="145"/>
      <c r="AK26" s="145"/>
      <c r="AL26" s="146"/>
      <c r="AM26" s="147"/>
      <c r="AN26" s="145"/>
      <c r="AP26" s="144"/>
      <c r="AQ26" s="98"/>
    </row>
    <row r="27" spans="1:43" ht="13.5" thickBot="1">
      <c r="A27" s="85">
        <f>'Sub-Cpt Record'!A26</f>
        <v>5</v>
      </c>
      <c r="B27" s="85" t="str">
        <f>'Sub-Cpt Record'!B26</f>
        <v>d</v>
      </c>
      <c r="C27" s="85">
        <f>'Sub-Cpt Record'!C26</f>
        <v>1.38</v>
      </c>
      <c r="D27" s="85">
        <f>'Sub-Cpt Record'!D26</f>
        <v>1.38</v>
      </c>
      <c r="E27" s="85" t="str">
        <f>'Sub-Cpt Record'!E26</f>
        <v>ah</v>
      </c>
      <c r="F27" s="85" t="str">
        <f>'Sub-Cpt Record'!F26</f>
        <v>PAWS</v>
      </c>
      <c r="G27" s="92">
        <v>1.38</v>
      </c>
      <c r="H27" s="93" t="s">
        <v>26</v>
      </c>
      <c r="I27" s="192" t="s">
        <v>536</v>
      </c>
      <c r="J27" s="93"/>
      <c r="K27" s="93"/>
      <c r="L27" s="93"/>
      <c r="M27" s="93"/>
      <c r="N27" s="93"/>
      <c r="O27" s="93"/>
      <c r="P27" s="93">
        <v>48</v>
      </c>
      <c r="Q27" s="192">
        <v>2025</v>
      </c>
      <c r="R27" s="35"/>
      <c r="S27" s="162" t="str">
        <f>IF(H27="T ","N/A",IF(H27="OS","N/A",IF(H27="FC","N/A",IF(H27="T","N/A",G27))))</f>
        <v>N/A</v>
      </c>
      <c r="T27" s="94"/>
      <c r="U27" s="95"/>
      <c r="V27" s="96"/>
      <c r="W27" s="95"/>
      <c r="X27" s="96"/>
      <c r="Y27" s="95"/>
      <c r="Z27" s="96"/>
      <c r="AA27" s="95"/>
      <c r="AB27" s="96"/>
      <c r="AC27" s="95"/>
      <c r="AD27" s="96"/>
      <c r="AE27" s="95"/>
      <c r="AF27" s="96"/>
      <c r="AG27" s="34">
        <f t="shared" si="0"/>
        <v>0</v>
      </c>
      <c r="AH27" s="102"/>
      <c r="AI27" s="97"/>
      <c r="AJ27" s="145"/>
      <c r="AK27" s="145"/>
      <c r="AL27" s="146"/>
      <c r="AM27" s="147"/>
      <c r="AN27" s="145"/>
      <c r="AP27" s="144"/>
      <c r="AQ27" s="98"/>
    </row>
    <row r="28" spans="1:42" ht="13.5" thickBot="1">
      <c r="A28" s="85">
        <f>'Sub-Cpt Record'!A27</f>
        <v>5</v>
      </c>
      <c r="B28" s="85" t="str">
        <f>'Sub-Cpt Record'!B27</f>
        <v>e</v>
      </c>
      <c r="C28" s="85">
        <f>'Sub-Cpt Record'!C27</f>
        <v>1.67</v>
      </c>
      <c r="D28" s="85">
        <f>'Sub-Cpt Record'!D27</f>
        <v>1.67</v>
      </c>
      <c r="E28" s="85" t="str">
        <f>'Sub-Cpt Record'!E27</f>
        <v>sy hl</v>
      </c>
      <c r="F28" s="85" t="str">
        <f>'Sub-Cpt Record'!F27</f>
        <v>PAWS</v>
      </c>
      <c r="G28" s="92">
        <v>1.67</v>
      </c>
      <c r="H28" s="93" t="s">
        <v>26</v>
      </c>
      <c r="I28" s="192"/>
      <c r="J28" s="93"/>
      <c r="K28" s="93"/>
      <c r="L28" s="93"/>
      <c r="M28" s="93"/>
      <c r="N28" s="93"/>
      <c r="O28" s="93">
        <v>35</v>
      </c>
      <c r="P28" s="93">
        <v>25</v>
      </c>
      <c r="Q28" s="192">
        <v>2025</v>
      </c>
      <c r="R28" s="35"/>
      <c r="S28" s="162" t="str">
        <f>IF(H28="T ","N/A",IF(H28="OS","N/A",IF(H28="FC","N/A",IF(H28="T","N/A",G28))))</f>
        <v>N/A</v>
      </c>
      <c r="T28" s="94"/>
      <c r="U28" s="95"/>
      <c r="V28" s="96"/>
      <c r="W28" s="95"/>
      <c r="X28" s="96"/>
      <c r="Y28" s="95"/>
      <c r="Z28" s="96"/>
      <c r="AA28" s="95"/>
      <c r="AB28" s="96"/>
      <c r="AC28" s="95"/>
      <c r="AD28" s="96"/>
      <c r="AE28" s="95"/>
      <c r="AF28" s="96"/>
      <c r="AG28" s="34">
        <f t="shared" si="0"/>
        <v>0</v>
      </c>
      <c r="AH28" s="102"/>
      <c r="AI28" s="97"/>
      <c r="AJ28" s="145"/>
      <c r="AK28" s="145"/>
      <c r="AL28" s="146"/>
      <c r="AM28" s="147"/>
      <c r="AN28" s="145"/>
      <c r="AP28" s="144"/>
    </row>
    <row r="29" spans="1:42" ht="13.5" thickBot="1">
      <c r="A29" s="85">
        <f>'Sub-Cpt Record'!A28</f>
        <v>5</v>
      </c>
      <c r="B29" s="85" t="str">
        <f>'Sub-Cpt Record'!B28</f>
        <v>f</v>
      </c>
      <c r="C29" s="85">
        <f>'Sub-Cpt Record'!C28</f>
        <v>5.65</v>
      </c>
      <c r="D29" s="85">
        <f>'Sub-Cpt Record'!D28</f>
        <v>5.65</v>
      </c>
      <c r="E29" s="85">
        <f>'Sub-Cpt Record'!E28</f>
        <v>0</v>
      </c>
      <c r="F29" s="85" t="str">
        <f>'Sub-Cpt Record'!F28</f>
        <v>PAWS</v>
      </c>
      <c r="G29" s="92"/>
      <c r="H29" s="93" t="s">
        <v>26</v>
      </c>
      <c r="I29" s="192"/>
      <c r="J29" s="93"/>
      <c r="K29" s="93"/>
      <c r="L29" s="93"/>
      <c r="M29" s="93"/>
      <c r="N29" s="93"/>
      <c r="O29" s="93"/>
      <c r="P29" s="93"/>
      <c r="Q29" s="192">
        <v>2025</v>
      </c>
      <c r="R29" s="35"/>
      <c r="S29" s="162" t="str">
        <f>IF(H29="T ","N/A",IF(H29="OS","N/A",IF(H29="FC","N/A",IF(H29="T","N/A",G29))))</f>
        <v>N/A</v>
      </c>
      <c r="T29" s="94"/>
      <c r="U29" s="95"/>
      <c r="V29" s="96"/>
      <c r="W29" s="95"/>
      <c r="X29" s="96"/>
      <c r="Y29" s="95"/>
      <c r="Z29" s="96"/>
      <c r="AA29" s="95"/>
      <c r="AB29" s="96"/>
      <c r="AC29" s="95"/>
      <c r="AD29" s="96"/>
      <c r="AE29" s="95"/>
      <c r="AF29" s="96"/>
      <c r="AG29" s="34">
        <f t="shared" si="0"/>
        <v>0</v>
      </c>
      <c r="AH29" s="102"/>
      <c r="AI29" s="97"/>
      <c r="AJ29" s="145"/>
      <c r="AK29" s="145"/>
      <c r="AL29" s="146"/>
      <c r="AM29" s="147"/>
      <c r="AN29" s="145"/>
      <c r="AP29" s="144"/>
    </row>
    <row r="30" spans="1:42" ht="13.5" thickBot="1">
      <c r="A30" s="85">
        <f>'Sub-Cpt Record'!A29</f>
        <v>2</v>
      </c>
      <c r="B30" s="85">
        <f>'Sub-Cpt Record'!B29</f>
        <v>0</v>
      </c>
      <c r="C30" s="85">
        <f>'Sub-Cpt Record'!C29</f>
        <v>0.47</v>
      </c>
      <c r="D30" s="85">
        <f>'Sub-Cpt Record'!D29</f>
        <v>0.47</v>
      </c>
      <c r="E30" s="85" t="str">
        <f>'Sub-Cpt Record'!E29</f>
        <v>be</v>
      </c>
      <c r="F30" s="85" t="str">
        <f>'Sub-Cpt Record'!F29</f>
        <v>PAWS</v>
      </c>
      <c r="G30" s="92">
        <v>0.47</v>
      </c>
      <c r="H30" s="93" t="s">
        <v>26</v>
      </c>
      <c r="I30" s="192" t="s">
        <v>538</v>
      </c>
      <c r="J30" s="93"/>
      <c r="K30" s="93"/>
      <c r="L30" s="93"/>
      <c r="M30" s="93"/>
      <c r="N30" s="93"/>
      <c r="O30" s="93"/>
      <c r="P30" s="93">
        <v>80</v>
      </c>
      <c r="Q30" s="192">
        <v>2025</v>
      </c>
      <c r="R30" s="35"/>
      <c r="S30" s="162" t="str">
        <f>IF(H30="T ","N/A",IF(H30="OS","N/A",IF(H30="FC","N/A",IF(H30="T","N/A",G30))))</f>
        <v>N/A</v>
      </c>
      <c r="T30" s="94"/>
      <c r="U30" s="95"/>
      <c r="V30" s="96"/>
      <c r="W30" s="95"/>
      <c r="X30" s="96"/>
      <c r="Y30" s="95"/>
      <c r="Z30" s="96"/>
      <c r="AA30" s="95"/>
      <c r="AB30" s="96"/>
      <c r="AC30" s="95"/>
      <c r="AD30" s="96"/>
      <c r="AE30" s="95"/>
      <c r="AF30" s="96"/>
      <c r="AG30" s="34">
        <f t="shared" si="0"/>
        <v>0</v>
      </c>
      <c r="AH30" s="102"/>
      <c r="AI30" s="97"/>
      <c r="AJ30" s="145"/>
      <c r="AK30" s="145"/>
      <c r="AL30" s="146"/>
      <c r="AM30" s="147"/>
      <c r="AN30" s="145"/>
      <c r="AP30" s="144"/>
    </row>
    <row r="31" spans="1:42" ht="13.5" thickBot="1">
      <c r="A31" s="85">
        <f>'Sub-Cpt Record'!A30</f>
        <v>160</v>
      </c>
      <c r="B31" s="85" t="str">
        <f>'Sub-Cpt Record'!B30</f>
        <v>a</v>
      </c>
      <c r="C31" s="85">
        <f>'Sub-Cpt Record'!C30</f>
        <v>14.57</v>
      </c>
      <c r="D31" s="85">
        <f>'Sub-Cpt Record'!D30</f>
        <v>14.57</v>
      </c>
      <c r="E31" s="85" t="str">
        <f>'Sub-Cpt Record'!E30</f>
        <v>0k,be,ah,sy,mb</v>
      </c>
      <c r="F31" s="85" t="str">
        <f>'Sub-Cpt Record'!F30</f>
        <v>PAWS SSSI</v>
      </c>
      <c r="G31" s="253" t="s">
        <v>637</v>
      </c>
      <c r="H31" s="254"/>
      <c r="I31" s="192"/>
      <c r="J31" s="93"/>
      <c r="K31" s="93"/>
      <c r="L31" s="93"/>
      <c r="M31" s="93"/>
      <c r="N31" s="93"/>
      <c r="O31" s="93"/>
      <c r="P31" s="93"/>
      <c r="Q31" s="260"/>
      <c r="R31" s="35"/>
      <c r="S31" s="162" t="str">
        <f>IF(H31="T ","N/A",IF(H31="OS","N/A",IF(H31="FC","N/A",IF(H31="T","N/A",G31))))</f>
        <v>LTR</v>
      </c>
      <c r="T31" s="94"/>
      <c r="U31" s="95"/>
      <c r="V31" s="96"/>
      <c r="W31" s="95"/>
      <c r="X31" s="96"/>
      <c r="Y31" s="95"/>
      <c r="Z31" s="96"/>
      <c r="AA31" s="95"/>
      <c r="AB31" s="96"/>
      <c r="AC31" s="95"/>
      <c r="AD31" s="96"/>
      <c r="AE31" s="95"/>
      <c r="AF31" s="96"/>
      <c r="AG31" s="34">
        <f t="shared" si="0"/>
        <v>0</v>
      </c>
      <c r="AH31" s="102"/>
      <c r="AI31" s="97"/>
      <c r="AJ31" s="145"/>
      <c r="AK31" s="145"/>
      <c r="AL31" s="146"/>
      <c r="AM31" s="147"/>
      <c r="AN31" s="145"/>
      <c r="AP31" s="144"/>
    </row>
    <row r="32" spans="1:42" ht="13.5" thickBot="1">
      <c r="A32" s="85">
        <f>'Sub-Cpt Record'!A31</f>
        <v>160</v>
      </c>
      <c r="B32" s="85" t="str">
        <f>'Sub-Cpt Record'!B31</f>
        <v>b</v>
      </c>
      <c r="C32" s="85">
        <f>'Sub-Cpt Record'!C31</f>
        <v>0.97</v>
      </c>
      <c r="D32" s="85">
        <f>'Sub-Cpt Record'!D31</f>
        <v>0.97</v>
      </c>
      <c r="E32" s="85" t="str">
        <f>'Sub-Cpt Record'!E31</f>
        <v>be</v>
      </c>
      <c r="F32" s="85" t="str">
        <f>'Sub-Cpt Record'!F31</f>
        <v>PAWS</v>
      </c>
      <c r="G32" s="92">
        <v>0.97</v>
      </c>
      <c r="H32" s="93" t="s">
        <v>26</v>
      </c>
      <c r="I32" s="192" t="s">
        <v>538</v>
      </c>
      <c r="J32" s="93"/>
      <c r="K32" s="93"/>
      <c r="L32" s="93"/>
      <c r="M32" s="93"/>
      <c r="N32" s="93"/>
      <c r="O32" s="93"/>
      <c r="P32" s="93">
        <v>45</v>
      </c>
      <c r="Q32" s="192">
        <v>2022</v>
      </c>
      <c r="R32" s="35"/>
      <c r="S32" s="162" t="str">
        <f>IF(H32="T ","N/A",IF(H32="OS","N/A",IF(H32="FC","N/A",IF(H32="T","N/A",G32))))</f>
        <v>N/A</v>
      </c>
      <c r="T32" s="94"/>
      <c r="U32" s="95"/>
      <c r="V32" s="96"/>
      <c r="W32" s="95"/>
      <c r="X32" s="96"/>
      <c r="Y32" s="95"/>
      <c r="Z32" s="96"/>
      <c r="AA32" s="95"/>
      <c r="AB32" s="96"/>
      <c r="AC32" s="95"/>
      <c r="AD32" s="96"/>
      <c r="AE32" s="95"/>
      <c r="AF32" s="96"/>
      <c r="AG32" s="34">
        <f t="shared" si="0"/>
        <v>0</v>
      </c>
      <c r="AH32" s="102"/>
      <c r="AI32" s="97"/>
      <c r="AJ32" s="145"/>
      <c r="AK32" s="145"/>
      <c r="AL32" s="146"/>
      <c r="AM32" s="147"/>
      <c r="AN32" s="145"/>
      <c r="AP32" s="144"/>
    </row>
    <row r="33" spans="1:42" ht="13.5" thickBot="1">
      <c r="A33" s="85">
        <f>'Sub-Cpt Record'!A32</f>
        <v>161</v>
      </c>
      <c r="B33" s="85" t="str">
        <f>'Sub-Cpt Record'!B32</f>
        <v>a</v>
      </c>
      <c r="C33" s="85">
        <f>'Sub-Cpt Record'!C32</f>
        <v>0.75</v>
      </c>
      <c r="D33" s="85">
        <f>'Sub-Cpt Record'!D32</f>
        <v>0.75</v>
      </c>
      <c r="E33" s="85" t="str">
        <f>'Sub-Cpt Record'!E32</f>
        <v>ah/be/po/hl</v>
      </c>
      <c r="F33" s="85" t="str">
        <f>'Sub-Cpt Record'!F32</f>
        <v>PAWS</v>
      </c>
      <c r="G33" s="92">
        <v>0.75</v>
      </c>
      <c r="H33" s="93" t="s">
        <v>26</v>
      </c>
      <c r="I33" s="192" t="s">
        <v>536</v>
      </c>
      <c r="J33" s="93" t="s">
        <v>538</v>
      </c>
      <c r="K33" s="93" t="s">
        <v>646</v>
      </c>
      <c r="L33" s="93" t="s">
        <v>572</v>
      </c>
      <c r="M33" s="93"/>
      <c r="N33" s="93"/>
      <c r="O33" s="93">
        <v>42</v>
      </c>
      <c r="P33" s="93">
        <v>10</v>
      </c>
      <c r="Q33" s="192">
        <v>2022</v>
      </c>
      <c r="R33" s="35"/>
      <c r="S33" s="162" t="str">
        <f>IF(H33="T ","N/A",IF(H33="OS","N/A",IF(H33="FC","N/A",IF(H33="T","N/A",G33))))</f>
        <v>N/A</v>
      </c>
      <c r="T33" s="94"/>
      <c r="U33" s="95"/>
      <c r="V33" s="96"/>
      <c r="W33" s="95"/>
      <c r="X33" s="96"/>
      <c r="Y33" s="95"/>
      <c r="Z33" s="96"/>
      <c r="AA33" s="95"/>
      <c r="AB33" s="96"/>
      <c r="AC33" s="95"/>
      <c r="AD33" s="96"/>
      <c r="AE33" s="95"/>
      <c r="AF33" s="96"/>
      <c r="AG33" s="34">
        <f t="shared" si="0"/>
        <v>0</v>
      </c>
      <c r="AH33" s="102"/>
      <c r="AI33" s="97"/>
      <c r="AJ33" s="145"/>
      <c r="AK33" s="145"/>
      <c r="AL33" s="146"/>
      <c r="AM33" s="147"/>
      <c r="AN33" s="145"/>
      <c r="AP33" s="144"/>
    </row>
    <row r="34" spans="1:42" ht="13.5" thickBot="1">
      <c r="A34" s="85">
        <f>'Sub-Cpt Record'!A33</f>
        <v>161</v>
      </c>
      <c r="B34" s="85" t="str">
        <f>'Sub-Cpt Record'!B33</f>
        <v>b</v>
      </c>
      <c r="C34" s="85">
        <f>'Sub-Cpt Record'!C33</f>
        <v>0.57</v>
      </c>
      <c r="D34" s="85">
        <f>'Sub-Cpt Record'!D33</f>
        <v>0.57</v>
      </c>
      <c r="E34" s="85" t="str">
        <f>'Sub-Cpt Record'!E33</f>
        <v>be el</v>
      </c>
      <c r="F34" s="85" t="str">
        <f>'Sub-Cpt Record'!F33</f>
        <v>PAWS</v>
      </c>
      <c r="G34" s="92">
        <v>0.57</v>
      </c>
      <c r="H34" s="93" t="s">
        <v>26</v>
      </c>
      <c r="I34" s="192" t="s">
        <v>538</v>
      </c>
      <c r="J34" s="93" t="s">
        <v>559</v>
      </c>
      <c r="K34" s="93"/>
      <c r="L34" s="93"/>
      <c r="M34" s="93"/>
      <c r="N34" s="93"/>
      <c r="O34" s="93">
        <v>36</v>
      </c>
      <c r="P34" s="93">
        <v>100</v>
      </c>
      <c r="Q34" s="192">
        <v>2022</v>
      </c>
      <c r="R34" s="35"/>
      <c r="S34" s="162" t="str">
        <f>IF(H34="T ","N/A",IF(H34="OS","N/A",IF(H34="FC","N/A",IF(H34="T","N/A",G34))))</f>
        <v>N/A</v>
      </c>
      <c r="T34" s="94"/>
      <c r="U34" s="95"/>
      <c r="V34" s="96"/>
      <c r="W34" s="95"/>
      <c r="X34" s="96"/>
      <c r="Y34" s="95"/>
      <c r="Z34" s="96"/>
      <c r="AA34" s="95"/>
      <c r="AB34" s="96"/>
      <c r="AC34" s="95"/>
      <c r="AD34" s="96"/>
      <c r="AE34" s="95"/>
      <c r="AF34" s="96"/>
      <c r="AG34" s="34">
        <f t="shared" si="0"/>
        <v>0</v>
      </c>
      <c r="AH34" s="102"/>
      <c r="AI34" s="97"/>
      <c r="AJ34" s="145"/>
      <c r="AK34" s="145"/>
      <c r="AL34" s="146"/>
      <c r="AM34" s="147"/>
      <c r="AN34" s="145"/>
      <c r="AP34" s="144"/>
    </row>
    <row r="35" spans="1:42" ht="13.5" thickBot="1">
      <c r="A35" s="85">
        <f>'Sub-Cpt Record'!A34</f>
        <v>161</v>
      </c>
      <c r="B35" s="85" t="str">
        <f>'Sub-Cpt Record'!B34</f>
        <v>c</v>
      </c>
      <c r="C35" s="85">
        <f>'Sub-Cpt Record'!C34</f>
        <v>1.25</v>
      </c>
      <c r="D35" s="85">
        <f>'Sub-Cpt Record'!D34</f>
        <v>1.25</v>
      </c>
      <c r="E35" s="85" t="str">
        <f>'Sub-Cpt Record'!E34</f>
        <v>be/sy/ah/el</v>
      </c>
      <c r="F35" s="85" t="str">
        <f>'Sub-Cpt Record'!F34</f>
        <v>PAWS</v>
      </c>
      <c r="G35" s="253" t="s">
        <v>637</v>
      </c>
      <c r="H35" s="254"/>
      <c r="I35" s="192"/>
      <c r="J35" s="93"/>
      <c r="K35" s="93"/>
      <c r="L35" s="93"/>
      <c r="M35" s="93"/>
      <c r="N35" s="93"/>
      <c r="O35" s="93"/>
      <c r="P35" s="93"/>
      <c r="Q35" s="260"/>
      <c r="R35" s="35"/>
      <c r="S35" s="162" t="str">
        <f>IF(H35="T ","N/A",IF(H35="OS","N/A",IF(H35="FC","N/A",IF(H35="T","N/A",G35))))</f>
        <v>LTR</v>
      </c>
      <c r="T35" s="94"/>
      <c r="U35" s="95"/>
      <c r="V35" s="96"/>
      <c r="W35" s="95"/>
      <c r="X35" s="96"/>
      <c r="Y35" s="95"/>
      <c r="Z35" s="96"/>
      <c r="AA35" s="95"/>
      <c r="AB35" s="96"/>
      <c r="AC35" s="95"/>
      <c r="AD35" s="96"/>
      <c r="AE35" s="95"/>
      <c r="AF35" s="96"/>
      <c r="AG35" s="34">
        <f t="shared" si="0"/>
        <v>0</v>
      </c>
      <c r="AH35" s="102"/>
      <c r="AI35" s="97"/>
      <c r="AJ35" s="145"/>
      <c r="AK35" s="145"/>
      <c r="AL35" s="146"/>
      <c r="AM35" s="147"/>
      <c r="AN35" s="145"/>
      <c r="AP35" s="144"/>
    </row>
    <row r="36" spans="1:42" ht="13.5" thickBot="1">
      <c r="A36" s="85">
        <f>'Sub-Cpt Record'!A35</f>
        <v>157</v>
      </c>
      <c r="B36" s="85">
        <f>'Sub-Cpt Record'!B35</f>
        <v>0</v>
      </c>
      <c r="C36" s="85">
        <f>'Sub-Cpt Record'!C35</f>
        <v>8.98</v>
      </c>
      <c r="D36" s="85">
        <f>'Sub-Cpt Record'!D35</f>
        <v>8.98</v>
      </c>
      <c r="E36" s="85" t="str">
        <f>'Sub-Cpt Record'!E35</f>
        <v>sp ns jl mb</v>
      </c>
      <c r="F36" s="85" t="str">
        <f>'Sub-Cpt Record'!F35</f>
        <v>PAWS</v>
      </c>
      <c r="G36" s="92">
        <v>8.98</v>
      </c>
      <c r="H36" s="93" t="s">
        <v>26</v>
      </c>
      <c r="I36" s="192" t="s">
        <v>548</v>
      </c>
      <c r="J36" s="93" t="s">
        <v>579</v>
      </c>
      <c r="K36" s="93" t="s">
        <v>643</v>
      </c>
      <c r="L36" s="93" t="s">
        <v>530</v>
      </c>
      <c r="M36" s="93"/>
      <c r="N36" s="93"/>
      <c r="O36" s="93">
        <v>650</v>
      </c>
      <c r="P36" s="93">
        <v>55</v>
      </c>
      <c r="Q36" s="192">
        <v>2019</v>
      </c>
      <c r="R36" s="35"/>
      <c r="S36" s="162" t="str">
        <f>IF(H36="T ","N/A",IF(H36="OS","N/A",IF(H36="FC","N/A",IF(H36="T","N/A",G36))))</f>
        <v>N/A</v>
      </c>
      <c r="T36" s="94"/>
      <c r="U36" s="95"/>
      <c r="V36" s="96"/>
      <c r="W36" s="95"/>
      <c r="X36" s="96"/>
      <c r="Y36" s="95"/>
      <c r="Z36" s="96"/>
      <c r="AA36" s="95"/>
      <c r="AB36" s="96"/>
      <c r="AC36" s="95"/>
      <c r="AD36" s="96"/>
      <c r="AE36" s="95"/>
      <c r="AF36" s="96"/>
      <c r="AG36" s="34">
        <f t="shared" si="0"/>
        <v>0</v>
      </c>
      <c r="AH36" s="102"/>
      <c r="AI36" s="97"/>
      <c r="AJ36" s="145"/>
      <c r="AK36" s="145"/>
      <c r="AL36" s="146"/>
      <c r="AM36" s="147"/>
      <c r="AN36" s="145"/>
      <c r="AP36" s="144"/>
    </row>
    <row r="37" spans="1:42" ht="13.5" thickBot="1">
      <c r="A37" s="85">
        <f>'Sub-Cpt Record'!A36</f>
        <v>170</v>
      </c>
      <c r="B37" s="85">
        <f>'Sub-Cpt Record'!B36</f>
        <v>0</v>
      </c>
      <c r="C37" s="85">
        <f>'Sub-Cpt Record'!C36</f>
        <v>1.68</v>
      </c>
      <c r="D37" s="85">
        <f>'Sub-Cpt Record'!D36</f>
        <v>1.68</v>
      </c>
      <c r="E37" s="85" t="str">
        <f>'Sub-Cpt Record'!E36</f>
        <v>sp bi ok ah</v>
      </c>
      <c r="F37" s="85" t="str">
        <f>'Sub-Cpt Record'!F36</f>
        <v>PAWS</v>
      </c>
      <c r="G37" s="92">
        <v>1.68</v>
      </c>
      <c r="H37" s="93" t="s">
        <v>26</v>
      </c>
      <c r="I37" s="192" t="s">
        <v>548</v>
      </c>
      <c r="J37" s="93" t="s">
        <v>593</v>
      </c>
      <c r="K37" s="93" t="s">
        <v>528</v>
      </c>
      <c r="L37" s="93" t="s">
        <v>536</v>
      </c>
      <c r="M37" s="93"/>
      <c r="N37" s="93"/>
      <c r="O37" s="93">
        <v>45</v>
      </c>
      <c r="P37" s="93">
        <v>30</v>
      </c>
      <c r="Q37" s="192">
        <v>2019</v>
      </c>
      <c r="R37" s="35"/>
      <c r="S37" s="162" t="str">
        <f>IF(H37="T ","N/A",IF(H37="OS","N/A",IF(H37="FC","N/A",IF(H37="T","N/A",G37))))</f>
        <v>N/A</v>
      </c>
      <c r="T37" s="94"/>
      <c r="U37" s="95"/>
      <c r="V37" s="96"/>
      <c r="W37" s="95"/>
      <c r="X37" s="96"/>
      <c r="Y37" s="95"/>
      <c r="Z37" s="96"/>
      <c r="AA37" s="95"/>
      <c r="AB37" s="96"/>
      <c r="AC37" s="95"/>
      <c r="AD37" s="96"/>
      <c r="AE37" s="95"/>
      <c r="AF37" s="96"/>
      <c r="AG37" s="34">
        <f t="shared" si="0"/>
        <v>0</v>
      </c>
      <c r="AH37" s="102"/>
      <c r="AI37" s="97"/>
      <c r="AJ37" s="145"/>
      <c r="AK37" s="145"/>
      <c r="AL37" s="146"/>
      <c r="AM37" s="147"/>
      <c r="AN37" s="145"/>
      <c r="AP37" s="144"/>
    </row>
    <row r="38" spans="1:42" ht="13.5" thickBot="1">
      <c r="A38" s="85">
        <f>'Sub-Cpt Record'!A37</f>
        <v>154</v>
      </c>
      <c r="B38" s="85">
        <f>'Sub-Cpt Record'!B37</f>
        <v>0</v>
      </c>
      <c r="C38" s="85">
        <f>'Sub-Cpt Record'!C37</f>
        <v>22.19</v>
      </c>
      <c r="D38" s="85">
        <f>'Sub-Cpt Record'!D37</f>
        <v>22.19</v>
      </c>
      <c r="E38" s="85" t="str">
        <f>'Sub-Cpt Record'!E37</f>
        <v>ns sp df el be nbl</v>
      </c>
      <c r="F38" s="85" t="str">
        <f>'Sub-Cpt Record'!F37</f>
        <v>PAWS</v>
      </c>
      <c r="G38" s="92">
        <v>22.19</v>
      </c>
      <c r="H38" s="93" t="s">
        <v>26</v>
      </c>
      <c r="I38" s="192" t="s">
        <v>579</v>
      </c>
      <c r="J38" s="93" t="s">
        <v>548</v>
      </c>
      <c r="K38" s="93" t="s">
        <v>580</v>
      </c>
      <c r="L38" s="93" t="s">
        <v>559</v>
      </c>
      <c r="M38" s="93" t="s">
        <v>530</v>
      </c>
      <c r="N38" s="93"/>
      <c r="O38" s="93">
        <v>650</v>
      </c>
      <c r="P38" s="207" t="s">
        <v>647</v>
      </c>
      <c r="Q38" s="197" t="s">
        <v>651</v>
      </c>
      <c r="R38" s="35"/>
      <c r="S38" s="162" t="str">
        <f>IF(H38="T ","N/A",IF(H38="OS","N/A",IF(H38="FC","N/A",IF(H38="T","N/A",G38))))</f>
        <v>N/A</v>
      </c>
      <c r="T38" s="94"/>
      <c r="U38" s="95"/>
      <c r="V38" s="96"/>
      <c r="W38" s="95"/>
      <c r="X38" s="96"/>
      <c r="Y38" s="95"/>
      <c r="Z38" s="96"/>
      <c r="AA38" s="95"/>
      <c r="AB38" s="96"/>
      <c r="AC38" s="95"/>
      <c r="AD38" s="96"/>
      <c r="AE38" s="95"/>
      <c r="AF38" s="96"/>
      <c r="AG38" s="34">
        <f t="shared" si="0"/>
        <v>0</v>
      </c>
      <c r="AH38" s="102"/>
      <c r="AI38" s="97"/>
      <c r="AJ38" s="145"/>
      <c r="AK38" s="145"/>
      <c r="AL38" s="146"/>
      <c r="AM38" s="147"/>
      <c r="AN38" s="145"/>
      <c r="AP38" s="144"/>
    </row>
    <row r="39" spans="1:42" ht="13.5" thickBot="1">
      <c r="A39" s="85">
        <f>'Sub-Cpt Record'!A38</f>
        <v>153</v>
      </c>
      <c r="B39" s="85">
        <f>'Sub-Cpt Record'!B38</f>
        <v>0</v>
      </c>
      <c r="C39" s="85">
        <f>'Sub-Cpt Record'!C38</f>
        <v>1.64</v>
      </c>
      <c r="D39" s="85">
        <f>'Sub-Cpt Record'!D38</f>
        <v>1.64</v>
      </c>
      <c r="E39" s="85" t="str">
        <f>'Sub-Cpt Record'!E38</f>
        <v>be el</v>
      </c>
      <c r="F39" s="85" t="str">
        <f>'Sub-Cpt Record'!F38</f>
        <v>PAWS</v>
      </c>
      <c r="G39" s="92">
        <v>1.64</v>
      </c>
      <c r="H39" s="93" t="s">
        <v>26</v>
      </c>
      <c r="I39" s="192" t="s">
        <v>559</v>
      </c>
      <c r="J39" s="93" t="s">
        <v>538</v>
      </c>
      <c r="K39" s="93"/>
      <c r="L39" s="93"/>
      <c r="M39" s="93"/>
      <c r="N39" s="93"/>
      <c r="O39" s="93">
        <v>75</v>
      </c>
      <c r="P39" s="93">
        <v>25</v>
      </c>
      <c r="Q39" s="192">
        <v>2025</v>
      </c>
      <c r="R39" s="35"/>
      <c r="S39" s="162" t="str">
        <f>IF(H39="T ","N/A",IF(H39="OS","N/A",IF(H39="FC","N/A",IF(H39="T","N/A",G39))))</f>
        <v>N/A</v>
      </c>
      <c r="T39" s="94"/>
      <c r="U39" s="95"/>
      <c r="V39" s="96"/>
      <c r="W39" s="95"/>
      <c r="X39" s="96"/>
      <c r="Y39" s="95"/>
      <c r="Z39" s="96"/>
      <c r="AA39" s="95"/>
      <c r="AB39" s="96"/>
      <c r="AC39" s="95"/>
      <c r="AD39" s="96"/>
      <c r="AE39" s="95"/>
      <c r="AF39" s="96"/>
      <c r="AG39" s="34">
        <f t="shared" si="0"/>
        <v>0</v>
      </c>
      <c r="AH39" s="102"/>
      <c r="AI39" s="97"/>
      <c r="AJ39" s="145"/>
      <c r="AK39" s="145"/>
      <c r="AL39" s="146"/>
      <c r="AM39" s="147"/>
      <c r="AN39" s="145"/>
      <c r="AP39" s="144"/>
    </row>
    <row r="40" spans="1:42" ht="13.5" thickBot="1">
      <c r="A40" s="85">
        <f>'Sub-Cpt Record'!A39</f>
        <v>152</v>
      </c>
      <c r="B40" s="85" t="str">
        <f>'Sub-Cpt Record'!B39</f>
        <v>a</v>
      </c>
      <c r="C40" s="85">
        <f>'Sub-Cpt Record'!C39</f>
        <v>4.73</v>
      </c>
      <c r="D40" s="85">
        <f>'Sub-Cpt Record'!D39</f>
        <v>4.73</v>
      </c>
      <c r="E40" s="85" t="str">
        <f>'Sub-Cpt Record'!E39</f>
        <v>hl df ns sy</v>
      </c>
      <c r="F40" s="85" t="str">
        <f>'Sub-Cpt Record'!F39</f>
        <v>PAWS</v>
      </c>
      <c r="G40" s="92">
        <v>4.73</v>
      </c>
      <c r="H40" s="93" t="s">
        <v>26</v>
      </c>
      <c r="I40" s="192" t="s">
        <v>572</v>
      </c>
      <c r="J40" s="93" t="s">
        <v>580</v>
      </c>
      <c r="K40" s="93" t="s">
        <v>579</v>
      </c>
      <c r="L40" s="93" t="s">
        <v>585</v>
      </c>
      <c r="M40" s="93"/>
      <c r="N40" s="93"/>
      <c r="O40" s="93">
        <v>250</v>
      </c>
      <c r="P40" s="93">
        <v>95</v>
      </c>
      <c r="Q40" s="192">
        <v>2020</v>
      </c>
      <c r="R40" s="35"/>
      <c r="S40" s="162" t="str">
        <f>IF(H40="T ","N/A",IF(H40="OS","N/A",IF(H40="FC","N/A",IF(H40="T","N/A",G40))))</f>
        <v>N/A</v>
      </c>
      <c r="T40" s="94"/>
      <c r="U40" s="95"/>
      <c r="V40" s="96"/>
      <c r="W40" s="95"/>
      <c r="X40" s="96"/>
      <c r="Y40" s="95"/>
      <c r="Z40" s="96"/>
      <c r="AA40" s="95"/>
      <c r="AB40" s="96"/>
      <c r="AC40" s="95"/>
      <c r="AD40" s="96"/>
      <c r="AE40" s="95"/>
      <c r="AF40" s="96"/>
      <c r="AG40" s="34">
        <f t="shared" si="0"/>
        <v>0</v>
      </c>
      <c r="AH40" s="102"/>
      <c r="AI40" s="97"/>
      <c r="AJ40" s="145"/>
      <c r="AK40" s="145"/>
      <c r="AL40" s="146"/>
      <c r="AM40" s="147"/>
      <c r="AN40" s="145"/>
      <c r="AP40" s="144"/>
    </row>
    <row r="41" spans="1:42" ht="13.5" thickBot="1">
      <c r="A41" s="85">
        <f>'Sub-Cpt Record'!A40</f>
        <v>152</v>
      </c>
      <c r="B41" s="85" t="str">
        <f>'Sub-Cpt Record'!B40</f>
        <v>b</v>
      </c>
      <c r="C41" s="85">
        <f>'Sub-Cpt Record'!C40</f>
        <v>3.34</v>
      </c>
      <c r="D41" s="85">
        <f>'Sub-Cpt Record'!D40</f>
        <v>3.34</v>
      </c>
      <c r="E41" s="85" t="str">
        <f>'Sub-Cpt Record'!E40</f>
        <v>ah sy</v>
      </c>
      <c r="F41" s="85" t="str">
        <f>'Sub-Cpt Record'!F40</f>
        <v>PAWS</v>
      </c>
      <c r="G41" s="92">
        <v>3.34</v>
      </c>
      <c r="H41" s="93" t="s">
        <v>26</v>
      </c>
      <c r="I41" s="192" t="s">
        <v>536</v>
      </c>
      <c r="J41" s="93" t="s">
        <v>585</v>
      </c>
      <c r="K41" s="93"/>
      <c r="L41" s="93"/>
      <c r="M41" s="93"/>
      <c r="N41" s="93"/>
      <c r="O41" s="93"/>
      <c r="P41" s="93">
        <v>85</v>
      </c>
      <c r="Q41" s="192">
        <v>2020</v>
      </c>
      <c r="R41" s="35"/>
      <c r="S41" s="162" t="str">
        <f>IF(H41="T ","N/A",IF(H41="OS","N/A",IF(H41="FC","N/A",IF(H41="T","N/A",G41))))</f>
        <v>N/A</v>
      </c>
      <c r="T41" s="94"/>
      <c r="U41" s="95"/>
      <c r="V41" s="96"/>
      <c r="W41" s="95"/>
      <c r="X41" s="96"/>
      <c r="Y41" s="95"/>
      <c r="Z41" s="96"/>
      <c r="AA41" s="95"/>
      <c r="AB41" s="96"/>
      <c r="AC41" s="95"/>
      <c r="AD41" s="96"/>
      <c r="AE41" s="95"/>
      <c r="AF41" s="96"/>
      <c r="AG41" s="34">
        <f t="shared" si="0"/>
        <v>0</v>
      </c>
      <c r="AH41" s="102"/>
      <c r="AI41" s="97"/>
      <c r="AJ41" s="145"/>
      <c r="AK41" s="145"/>
      <c r="AL41" s="146"/>
      <c r="AM41" s="147"/>
      <c r="AN41" s="145"/>
      <c r="AP41" s="144"/>
    </row>
    <row r="42" spans="1:42" ht="13.5" thickBot="1">
      <c r="A42" s="85">
        <f>'Sub-Cpt Record'!A41</f>
        <v>152</v>
      </c>
      <c r="B42" s="85" t="str">
        <f>'Sub-Cpt Record'!B41</f>
        <v>c</v>
      </c>
      <c r="C42" s="85">
        <f>'Sub-Cpt Record'!C41</f>
        <v>1.95</v>
      </c>
      <c r="D42" s="85">
        <f>'Sub-Cpt Record'!D41</f>
        <v>1.95</v>
      </c>
      <c r="E42" s="85" t="str">
        <f>'Sub-Cpt Record'!E41</f>
        <v>wsh ah sy</v>
      </c>
      <c r="F42" s="85" t="str">
        <f>'Sub-Cpt Record'!F41</f>
        <v>PAWS</v>
      </c>
      <c r="G42" s="92">
        <v>1.95</v>
      </c>
      <c r="H42" s="93" t="s">
        <v>26</v>
      </c>
      <c r="I42" s="192" t="s">
        <v>536</v>
      </c>
      <c r="J42" s="93" t="s">
        <v>585</v>
      </c>
      <c r="K42" s="93"/>
      <c r="L42" s="93"/>
      <c r="M42" s="93"/>
      <c r="N42" s="93"/>
      <c r="O42" s="93"/>
      <c r="P42" s="93">
        <v>35</v>
      </c>
      <c r="Q42" s="192">
        <v>2020</v>
      </c>
      <c r="R42" s="35"/>
      <c r="S42" s="162" t="str">
        <f>IF(H42="T ","N/A",IF(H42="OS","N/A",IF(H42="FC","N/A",IF(H42="T","N/A",G42))))</f>
        <v>N/A</v>
      </c>
      <c r="T42" s="94"/>
      <c r="U42" s="95"/>
      <c r="V42" s="96"/>
      <c r="W42" s="95"/>
      <c r="X42" s="96"/>
      <c r="Y42" s="95"/>
      <c r="Z42" s="96"/>
      <c r="AA42" s="95"/>
      <c r="AB42" s="96"/>
      <c r="AC42" s="95"/>
      <c r="AD42" s="96"/>
      <c r="AE42" s="95"/>
      <c r="AF42" s="96"/>
      <c r="AG42" s="34">
        <f t="shared" si="0"/>
        <v>0</v>
      </c>
      <c r="AH42" s="102"/>
      <c r="AI42" s="97"/>
      <c r="AJ42" s="145"/>
      <c r="AK42" s="145"/>
      <c r="AL42" s="146"/>
      <c r="AM42" s="147"/>
      <c r="AN42" s="145"/>
      <c r="AP42" s="144"/>
    </row>
    <row r="43" spans="1:42" ht="27" customHeight="1" thickBot="1">
      <c r="A43" s="85">
        <f>'Sub-Cpt Record'!A42</f>
        <v>122</v>
      </c>
      <c r="B43" s="85">
        <f>'Sub-Cpt Record'!B42</f>
        <v>0</v>
      </c>
      <c r="C43" s="85">
        <f>'Sub-Cpt Record'!C42</f>
        <v>17.12</v>
      </c>
      <c r="D43" s="85">
        <f>'Sub-Cpt Record'!D42</f>
        <v>17.12</v>
      </c>
      <c r="E43" s="85" t="str">
        <f>'Sub-Cpt Record'!E42</f>
        <v>hl ss</v>
      </c>
      <c r="F43" s="85" t="str">
        <f>'Sub-Cpt Record'!F42</f>
        <v>PAWS</v>
      </c>
      <c r="G43" s="92">
        <v>17.12</v>
      </c>
      <c r="H43" s="93" t="s">
        <v>24</v>
      </c>
      <c r="I43" s="192" t="s">
        <v>572</v>
      </c>
      <c r="J43" s="93" t="s">
        <v>636</v>
      </c>
      <c r="K43" s="93"/>
      <c r="L43" s="93"/>
      <c r="M43" s="93"/>
      <c r="N43" s="93"/>
      <c r="O43" s="93">
        <v>6580</v>
      </c>
      <c r="P43" s="93"/>
      <c r="Q43" s="192">
        <v>2023</v>
      </c>
      <c r="R43" s="35" t="s">
        <v>683</v>
      </c>
      <c r="S43" s="162">
        <f>IF(H43="T ","N/A",IF(H43="OS","N/A",IF(H43="FC","N/A",IF(H43="T","N/A",G43))))</f>
        <v>17.12</v>
      </c>
      <c r="T43" s="94">
        <v>20</v>
      </c>
      <c r="U43" s="95" t="s">
        <v>636</v>
      </c>
      <c r="V43" s="96">
        <v>45</v>
      </c>
      <c r="W43" s="95" t="s">
        <v>580</v>
      </c>
      <c r="X43" s="96">
        <v>10</v>
      </c>
      <c r="Y43" s="95" t="s">
        <v>548</v>
      </c>
      <c r="Z43" s="96">
        <v>5</v>
      </c>
      <c r="AA43" s="95" t="s">
        <v>579</v>
      </c>
      <c r="AB43" s="96">
        <v>5</v>
      </c>
      <c r="AC43" s="95" t="s">
        <v>530</v>
      </c>
      <c r="AD43" s="96">
        <v>15</v>
      </c>
      <c r="AE43" s="95"/>
      <c r="AF43" s="96"/>
      <c r="AG43" s="34">
        <f t="shared" si="0"/>
        <v>100</v>
      </c>
      <c r="AH43" s="102"/>
      <c r="AI43" s="97"/>
      <c r="AJ43" s="145"/>
      <c r="AK43" s="145"/>
      <c r="AL43" s="146"/>
      <c r="AM43" s="147"/>
      <c r="AN43" s="145"/>
      <c r="AP43" s="144"/>
    </row>
    <row r="44" spans="1:42" ht="13.5" thickBot="1">
      <c r="A44" s="85">
        <f>'Sub-Cpt Record'!A43</f>
        <v>124</v>
      </c>
      <c r="B44" s="85">
        <f>'Sub-Cpt Record'!B43</f>
        <v>0</v>
      </c>
      <c r="C44" s="85">
        <f>'Sub-Cpt Record'!C43</f>
        <v>2.69</v>
      </c>
      <c r="D44" s="85">
        <f>'Sub-Cpt Record'!D43</f>
        <v>2.69</v>
      </c>
      <c r="E44" s="85">
        <f>'Sub-Cpt Record'!E43</f>
        <v>0</v>
      </c>
      <c r="F44" s="85">
        <f>'Sub-Cpt Record'!F43</f>
        <v>0</v>
      </c>
      <c r="G44" s="253" t="s">
        <v>637</v>
      </c>
      <c r="H44" s="254"/>
      <c r="I44" s="192"/>
      <c r="J44" s="93"/>
      <c r="K44" s="93"/>
      <c r="L44" s="93"/>
      <c r="M44" s="93"/>
      <c r="N44" s="93"/>
      <c r="O44" s="93"/>
      <c r="P44" s="93"/>
      <c r="Q44" s="260"/>
      <c r="R44" s="35"/>
      <c r="S44" s="162" t="str">
        <f>IF(H44="T ","N/A",IF(H44="OS","N/A",IF(H44="FC","N/A",IF(H44="T","N/A",G44))))</f>
        <v>LTR</v>
      </c>
      <c r="T44" s="94"/>
      <c r="U44" s="95"/>
      <c r="V44" s="96"/>
      <c r="W44" s="95"/>
      <c r="X44" s="96"/>
      <c r="Y44" s="95"/>
      <c r="Z44" s="96"/>
      <c r="AA44" s="95"/>
      <c r="AB44" s="96"/>
      <c r="AC44" s="95"/>
      <c r="AD44" s="96"/>
      <c r="AE44" s="95"/>
      <c r="AF44" s="96"/>
      <c r="AG44" s="34">
        <f t="shared" si="0"/>
        <v>0</v>
      </c>
      <c r="AH44" s="102"/>
      <c r="AI44" s="97"/>
      <c r="AJ44" s="145"/>
      <c r="AK44" s="145"/>
      <c r="AL44" s="146"/>
      <c r="AM44" s="147"/>
      <c r="AN44" s="145"/>
      <c r="AP44" s="144"/>
    </row>
    <row r="45" spans="1:42" ht="20.25" customHeight="1" thickBot="1">
      <c r="A45" s="85">
        <f>'Sub-Cpt Record'!A44</f>
        <v>113</v>
      </c>
      <c r="B45" s="85" t="str">
        <f>'Sub-Cpt Record'!B44</f>
        <v>b</v>
      </c>
      <c r="C45" s="85">
        <f>'Sub-Cpt Record'!C44</f>
        <v>5.02</v>
      </c>
      <c r="D45" s="85">
        <f>'Sub-Cpt Record'!D44</f>
        <v>5.02</v>
      </c>
      <c r="E45" s="85" t="str">
        <f>'Sub-Cpt Record'!E44</f>
        <v>el sp</v>
      </c>
      <c r="F45" s="85">
        <f>'Sub-Cpt Record'!F44</f>
        <v>0</v>
      </c>
      <c r="G45" s="92">
        <v>5.02</v>
      </c>
      <c r="H45" s="93" t="s">
        <v>24</v>
      </c>
      <c r="I45" s="192" t="s">
        <v>559</v>
      </c>
      <c r="J45" s="93" t="s">
        <v>548</v>
      </c>
      <c r="K45" s="93"/>
      <c r="L45" s="93"/>
      <c r="M45" s="93"/>
      <c r="N45" s="93"/>
      <c r="O45" s="93">
        <v>1600</v>
      </c>
      <c r="P45" s="93"/>
      <c r="Q45" s="192">
        <v>2027</v>
      </c>
      <c r="R45" s="35" t="s">
        <v>683</v>
      </c>
      <c r="S45" s="162">
        <f>IF(H45="T ","N/A",IF(H45="OS","N/A",IF(H45="FC","N/A",IF(H45="T","N/A",G45))))</f>
        <v>5.02</v>
      </c>
      <c r="T45" s="94"/>
      <c r="U45" s="95"/>
      <c r="V45" s="96"/>
      <c r="W45" s="95"/>
      <c r="X45" s="96"/>
      <c r="Y45" s="95"/>
      <c r="Z45" s="96"/>
      <c r="AA45" s="95"/>
      <c r="AB45" s="96"/>
      <c r="AC45" s="95"/>
      <c r="AD45" s="96"/>
      <c r="AE45" s="95"/>
      <c r="AF45" s="96"/>
      <c r="AG45" s="34">
        <f t="shared" si="0"/>
        <v>0</v>
      </c>
      <c r="AH45" s="102"/>
      <c r="AI45" s="97"/>
      <c r="AJ45" s="145"/>
      <c r="AK45" s="145"/>
      <c r="AL45" s="146"/>
      <c r="AM45" s="147"/>
      <c r="AN45" s="145"/>
      <c r="AP45" s="144"/>
    </row>
    <row r="46" spans="1:42" ht="24.75" customHeight="1" thickBot="1">
      <c r="A46" s="85">
        <f>'Sub-Cpt Record'!A45</f>
        <v>113</v>
      </c>
      <c r="B46" s="85" t="str">
        <f>'Sub-Cpt Record'!B45</f>
        <v>a</v>
      </c>
      <c r="C46" s="85">
        <f>'Sub-Cpt Record'!C45</f>
        <v>10.28</v>
      </c>
      <c r="D46" s="85">
        <f>'Sub-Cpt Record'!D45</f>
        <v>10.28</v>
      </c>
      <c r="E46" s="85" t="str">
        <f>'Sub-Cpt Record'!E45</f>
        <v>sp</v>
      </c>
      <c r="F46" s="85">
        <f>'Sub-Cpt Record'!F45</f>
        <v>0</v>
      </c>
      <c r="G46" s="92">
        <v>10.28</v>
      </c>
      <c r="H46" s="93" t="s">
        <v>24</v>
      </c>
      <c r="I46" s="192" t="s">
        <v>548</v>
      </c>
      <c r="J46" s="93"/>
      <c r="K46" s="93"/>
      <c r="L46" s="93"/>
      <c r="M46" s="93"/>
      <c r="N46" s="93"/>
      <c r="O46" s="93">
        <v>3250</v>
      </c>
      <c r="P46" s="93"/>
      <c r="Q46" s="192">
        <v>2027</v>
      </c>
      <c r="R46" s="35" t="s">
        <v>683</v>
      </c>
      <c r="S46" s="162">
        <f>IF(H46="T ","N/A",IF(H46="OS","N/A",IF(H46="FC","N/A",IF(H46="T","N/A",G46))))</f>
        <v>10.28</v>
      </c>
      <c r="T46" s="94">
        <v>20</v>
      </c>
      <c r="U46" s="95" t="s">
        <v>636</v>
      </c>
      <c r="V46" s="96">
        <v>30</v>
      </c>
      <c r="W46" s="95" t="s">
        <v>579</v>
      </c>
      <c r="X46" s="96">
        <v>20</v>
      </c>
      <c r="Y46" s="95" t="s">
        <v>580</v>
      </c>
      <c r="Z46" s="96">
        <v>10</v>
      </c>
      <c r="AA46" s="95"/>
      <c r="AB46" s="96"/>
      <c r="AC46" s="95" t="s">
        <v>530</v>
      </c>
      <c r="AD46" s="96">
        <v>20</v>
      </c>
      <c r="AE46" s="95"/>
      <c r="AF46" s="96"/>
      <c r="AG46" s="34">
        <f t="shared" si="0"/>
        <v>100</v>
      </c>
      <c r="AH46" s="102"/>
      <c r="AI46" s="97"/>
      <c r="AJ46" s="145"/>
      <c r="AK46" s="145"/>
      <c r="AL46" s="146"/>
      <c r="AM46" s="147"/>
      <c r="AN46" s="145"/>
      <c r="AP46" s="144"/>
    </row>
    <row r="47" spans="1:42" ht="22.5" customHeight="1" thickBot="1">
      <c r="A47" s="85">
        <f>'Sub-Cpt Record'!A46</f>
        <v>114</v>
      </c>
      <c r="B47" s="85" t="str">
        <f>'Sub-Cpt Record'!B46</f>
        <v>a</v>
      </c>
      <c r="C47" s="85">
        <f>'Sub-Cpt Record'!C46</f>
        <v>3.13</v>
      </c>
      <c r="D47" s="85">
        <f>'Sub-Cpt Record'!D46</f>
        <v>3.13</v>
      </c>
      <c r="E47" s="85" t="str">
        <f>'Sub-Cpt Record'!E46</f>
        <v>sp</v>
      </c>
      <c r="F47" s="85" t="str">
        <f>'Sub-Cpt Record'!F46</f>
        <v>PAWS</v>
      </c>
      <c r="G47" s="92">
        <v>3.13</v>
      </c>
      <c r="H47" s="93" t="s">
        <v>24</v>
      </c>
      <c r="I47" s="192" t="s">
        <v>548</v>
      </c>
      <c r="J47" s="93"/>
      <c r="K47" s="93"/>
      <c r="L47" s="93"/>
      <c r="M47" s="93"/>
      <c r="N47" s="93"/>
      <c r="O47" s="93">
        <v>995</v>
      </c>
      <c r="P47" s="93"/>
      <c r="Q47" s="192">
        <v>2027</v>
      </c>
      <c r="R47" s="35" t="s">
        <v>683</v>
      </c>
      <c r="S47" s="162">
        <f>IF(H47="T ","N/A",IF(H47="OS","N/A",IF(H47="FC","N/A",IF(H47="T","N/A",G47))))</f>
        <v>3.13</v>
      </c>
      <c r="T47" s="94">
        <v>20</v>
      </c>
      <c r="U47" s="95" t="s">
        <v>636</v>
      </c>
      <c r="V47" s="96">
        <v>30</v>
      </c>
      <c r="W47" s="95" t="s">
        <v>579</v>
      </c>
      <c r="X47" s="96">
        <v>20</v>
      </c>
      <c r="Y47" s="95" t="s">
        <v>580</v>
      </c>
      <c r="Z47" s="96">
        <v>10</v>
      </c>
      <c r="AA47" s="95"/>
      <c r="AB47" s="96"/>
      <c r="AC47" s="95" t="s">
        <v>530</v>
      </c>
      <c r="AD47" s="96">
        <v>20</v>
      </c>
      <c r="AE47" s="95"/>
      <c r="AF47" s="96"/>
      <c r="AG47" s="34">
        <f t="shared" si="0"/>
        <v>100</v>
      </c>
      <c r="AH47" s="102"/>
      <c r="AI47" s="97"/>
      <c r="AJ47" s="145"/>
      <c r="AK47" s="145"/>
      <c r="AL47" s="146"/>
      <c r="AM47" s="147"/>
      <c r="AN47" s="145"/>
      <c r="AP47" s="144"/>
    </row>
    <row r="48" spans="1:42" ht="13.5" thickBot="1">
      <c r="A48" s="85">
        <f>'Sub-Cpt Record'!A47</f>
        <v>114</v>
      </c>
      <c r="B48" s="85" t="str">
        <f>'Sub-Cpt Record'!B47</f>
        <v>b</v>
      </c>
      <c r="C48" s="85">
        <f>'Sub-Cpt Record'!C47</f>
        <v>10.66</v>
      </c>
      <c r="D48" s="85">
        <f>'Sub-Cpt Record'!D47</f>
        <v>10.66</v>
      </c>
      <c r="E48" s="85" t="str">
        <f>'Sub-Cpt Record'!E47</f>
        <v>df sp el cp ok</v>
      </c>
      <c r="F48" s="85" t="str">
        <f>'Sub-Cpt Record'!F47</f>
        <v>PAWS</v>
      </c>
      <c r="G48" s="92">
        <v>10.66</v>
      </c>
      <c r="H48" s="93" t="s">
        <v>26</v>
      </c>
      <c r="I48" s="192" t="s">
        <v>548</v>
      </c>
      <c r="J48" s="93" t="s">
        <v>648</v>
      </c>
      <c r="K48" s="93" t="s">
        <v>580</v>
      </c>
      <c r="L48" s="93"/>
      <c r="M48" s="93"/>
      <c r="N48" s="93"/>
      <c r="O48" s="93">
        <v>400</v>
      </c>
      <c r="P48" s="93"/>
      <c r="Q48" s="192">
        <v>2027</v>
      </c>
      <c r="R48" s="35"/>
      <c r="S48" s="162" t="str">
        <f>IF(H48="T ","N/A",IF(H48="OS","N/A",IF(H48="FC","N/A",IF(H48="T","N/A",G48))))</f>
        <v>N/A</v>
      </c>
      <c r="T48" s="94"/>
      <c r="U48" s="95"/>
      <c r="V48" s="96"/>
      <c r="W48" s="95"/>
      <c r="X48" s="96"/>
      <c r="Y48" s="95"/>
      <c r="Z48" s="96"/>
      <c r="AA48" s="95"/>
      <c r="AB48" s="96"/>
      <c r="AC48" s="95"/>
      <c r="AD48" s="96"/>
      <c r="AE48" s="95"/>
      <c r="AF48" s="96"/>
      <c r="AG48" s="34">
        <f t="shared" si="0"/>
        <v>0</v>
      </c>
      <c r="AH48" s="102"/>
      <c r="AI48" s="97"/>
      <c r="AJ48" s="145"/>
      <c r="AK48" s="145"/>
      <c r="AL48" s="146"/>
      <c r="AM48" s="147"/>
      <c r="AN48" s="145"/>
      <c r="AP48" s="144"/>
    </row>
    <row r="49" spans="1:42" ht="13.5" thickBot="1">
      <c r="A49" s="85">
        <f>'Sub-Cpt Record'!A48</f>
        <v>115</v>
      </c>
      <c r="B49" s="85" t="str">
        <f>'Sub-Cpt Record'!B48</f>
        <v>a</v>
      </c>
      <c r="C49" s="85">
        <f>'Sub-Cpt Record'!C48</f>
        <v>14.28</v>
      </c>
      <c r="D49" s="85">
        <f>'Sub-Cpt Record'!D48</f>
        <v>14.28</v>
      </c>
      <c r="E49" s="85" t="str">
        <f>'Sub-Cpt Record'!E48</f>
        <v>sp el</v>
      </c>
      <c r="F49" s="85" t="str">
        <f>'Sub-Cpt Record'!F48</f>
        <v>PAWS</v>
      </c>
      <c r="G49" s="92">
        <v>14.28</v>
      </c>
      <c r="H49" s="93" t="s">
        <v>26</v>
      </c>
      <c r="I49" s="192" t="s">
        <v>548</v>
      </c>
      <c r="J49" s="93" t="s">
        <v>559</v>
      </c>
      <c r="K49" s="93"/>
      <c r="L49" s="93"/>
      <c r="M49" s="93"/>
      <c r="N49" s="93"/>
      <c r="O49" s="93">
        <v>1000</v>
      </c>
      <c r="P49" s="93"/>
      <c r="Q49" s="197" t="s">
        <v>654</v>
      </c>
      <c r="R49" s="35"/>
      <c r="S49" s="162" t="str">
        <f>IF(H49="T ","N/A",IF(H49="OS","N/A",IF(H49="FC","N/A",IF(H49="T","N/A",G49))))</f>
        <v>N/A</v>
      </c>
      <c r="T49" s="94"/>
      <c r="U49" s="95"/>
      <c r="V49" s="96"/>
      <c r="W49" s="95"/>
      <c r="X49" s="96"/>
      <c r="Y49" s="95"/>
      <c r="Z49" s="96"/>
      <c r="AA49" s="95"/>
      <c r="AB49" s="96"/>
      <c r="AC49" s="95"/>
      <c r="AD49" s="96"/>
      <c r="AE49" s="95"/>
      <c r="AF49" s="96"/>
      <c r="AG49" s="34">
        <f t="shared" si="0"/>
        <v>0</v>
      </c>
      <c r="AH49" s="102"/>
      <c r="AI49" s="97"/>
      <c r="AJ49" s="145"/>
      <c r="AK49" s="145"/>
      <c r="AL49" s="146"/>
      <c r="AM49" s="147"/>
      <c r="AN49" s="145"/>
      <c r="AP49" s="144"/>
    </row>
    <row r="50" spans="1:42" ht="13.5" thickBot="1">
      <c r="A50" s="85">
        <f>'Sub-Cpt Record'!A49</f>
        <v>115</v>
      </c>
      <c r="B50" s="85" t="str">
        <f>'Sub-Cpt Record'!B49</f>
        <v>b</v>
      </c>
      <c r="C50" s="85">
        <f>'Sub-Cpt Record'!C49</f>
        <v>1.23</v>
      </c>
      <c r="D50" s="85">
        <f>'Sub-Cpt Record'!D49</f>
        <v>1.23</v>
      </c>
      <c r="E50" s="85" t="str">
        <f>'Sub-Cpt Record'!E49</f>
        <v>sy ok</v>
      </c>
      <c r="F50" s="85" t="str">
        <f>'Sub-Cpt Record'!F49</f>
        <v>PAWS</v>
      </c>
      <c r="G50" s="92">
        <v>1.23</v>
      </c>
      <c r="H50" s="93" t="s">
        <v>26</v>
      </c>
      <c r="I50" s="192" t="s">
        <v>585</v>
      </c>
      <c r="J50" s="93" t="s">
        <v>528</v>
      </c>
      <c r="K50" s="93"/>
      <c r="L50" s="93"/>
      <c r="M50" s="93"/>
      <c r="N50" s="93"/>
      <c r="O50" s="93"/>
      <c r="P50" s="93">
        <v>45</v>
      </c>
      <c r="Q50" s="197" t="s">
        <v>674</v>
      </c>
      <c r="R50" s="35"/>
      <c r="S50" s="162" t="str">
        <f>IF(H50="T ","N/A",IF(H50="OS","N/A",IF(H50="FC","N/A",IF(H50="T","N/A",G50))))</f>
        <v>N/A</v>
      </c>
      <c r="T50" s="94"/>
      <c r="U50" s="95"/>
      <c r="V50" s="96"/>
      <c r="W50" s="95"/>
      <c r="X50" s="96"/>
      <c r="Y50" s="95"/>
      <c r="Z50" s="96"/>
      <c r="AA50" s="95"/>
      <c r="AB50" s="96"/>
      <c r="AC50" s="95"/>
      <c r="AD50" s="96"/>
      <c r="AE50" s="95"/>
      <c r="AF50" s="96"/>
      <c r="AG50" s="34">
        <f t="shared" si="0"/>
        <v>0</v>
      </c>
      <c r="AH50" s="102"/>
      <c r="AI50" s="97"/>
      <c r="AJ50" s="145"/>
      <c r="AK50" s="145"/>
      <c r="AL50" s="146"/>
      <c r="AM50" s="147"/>
      <c r="AN50" s="145"/>
      <c r="AP50" s="144"/>
    </row>
    <row r="51" spans="1:42" ht="13.5" thickBot="1">
      <c r="A51" s="85">
        <f>'Sub-Cpt Record'!A50</f>
        <v>115</v>
      </c>
      <c r="B51" s="85" t="str">
        <f>'Sub-Cpt Record'!B50</f>
        <v>c</v>
      </c>
      <c r="C51" s="85">
        <f>'Sub-Cpt Record'!C50</f>
        <v>0.52</v>
      </c>
      <c r="D51" s="85">
        <f>'Sub-Cpt Record'!D50</f>
        <v>0.52</v>
      </c>
      <c r="E51" s="85" t="str">
        <f>'Sub-Cpt Record'!E50</f>
        <v>sy,ok,mb</v>
      </c>
      <c r="F51" s="85" t="str">
        <f>'Sub-Cpt Record'!F50</f>
        <v>PAWS</v>
      </c>
      <c r="G51" s="253" t="s">
        <v>637</v>
      </c>
      <c r="H51" s="254"/>
      <c r="I51" s="208"/>
      <c r="J51" s="93"/>
      <c r="K51" s="93"/>
      <c r="L51" s="93"/>
      <c r="M51" s="93"/>
      <c r="N51" s="93"/>
      <c r="O51" s="93"/>
      <c r="P51" s="93"/>
      <c r="Q51" s="263"/>
      <c r="R51" s="35"/>
      <c r="S51" s="162" t="str">
        <f>IF(H51="T ","N/A",IF(H51="OS","N/A",IF(H51="FC","N/A",IF(H51="T","N/A",G51))))</f>
        <v>LTR</v>
      </c>
      <c r="T51" s="94"/>
      <c r="U51" s="95"/>
      <c r="V51" s="96"/>
      <c r="W51" s="95"/>
      <c r="X51" s="96"/>
      <c r="Y51" s="95"/>
      <c r="Z51" s="96"/>
      <c r="AA51" s="95"/>
      <c r="AB51" s="96"/>
      <c r="AC51" s="95"/>
      <c r="AD51" s="96"/>
      <c r="AE51" s="95"/>
      <c r="AF51" s="96"/>
      <c r="AG51" s="34">
        <f t="shared" si="0"/>
        <v>0</v>
      </c>
      <c r="AH51" s="102"/>
      <c r="AI51" s="97"/>
      <c r="AJ51" s="145"/>
      <c r="AK51" s="145"/>
      <c r="AL51" s="146"/>
      <c r="AM51" s="147"/>
      <c r="AN51" s="145"/>
      <c r="AP51" s="144"/>
    </row>
    <row r="52" spans="1:42" ht="23.25" customHeight="1" thickBot="1">
      <c r="A52" s="85">
        <f>'Sub-Cpt Record'!A51</f>
        <v>102</v>
      </c>
      <c r="B52" s="85" t="str">
        <f>'Sub-Cpt Record'!B51</f>
        <v>a</v>
      </c>
      <c r="C52" s="85">
        <f>'Sub-Cpt Record'!C51</f>
        <v>3.13</v>
      </c>
      <c r="D52" s="85">
        <f>'Sub-Cpt Record'!D51</f>
        <v>3.13</v>
      </c>
      <c r="E52" s="85" t="str">
        <f>'Sub-Cpt Record'!E51</f>
        <v>sp</v>
      </c>
      <c r="F52" s="85">
        <f>'Sub-Cpt Record'!F51</f>
        <v>0</v>
      </c>
      <c r="G52" s="92">
        <v>3.13</v>
      </c>
      <c r="H52" s="93" t="s">
        <v>24</v>
      </c>
      <c r="I52" s="192" t="s">
        <v>548</v>
      </c>
      <c r="J52" s="93"/>
      <c r="K52" s="93"/>
      <c r="L52" s="93"/>
      <c r="M52" s="93"/>
      <c r="N52" s="93"/>
      <c r="O52" s="93">
        <v>900</v>
      </c>
      <c r="P52" s="93"/>
      <c r="Q52" s="197" t="s">
        <v>657</v>
      </c>
      <c r="R52" s="35" t="s">
        <v>683</v>
      </c>
      <c r="S52" s="162">
        <f>IF(H52="T ","N/A",IF(H52="OS","N/A",IF(H52="FC","N/A",IF(H52="T","N/A",G52))))</f>
        <v>3.13</v>
      </c>
      <c r="T52" s="94">
        <v>20</v>
      </c>
      <c r="U52" s="95" t="s">
        <v>548</v>
      </c>
      <c r="V52" s="96">
        <v>50</v>
      </c>
      <c r="W52" s="95" t="s">
        <v>579</v>
      </c>
      <c r="X52" s="96">
        <v>15</v>
      </c>
      <c r="Y52" s="95"/>
      <c r="Z52" s="96"/>
      <c r="AA52" s="95"/>
      <c r="AB52" s="96"/>
      <c r="AC52" s="95" t="s">
        <v>530</v>
      </c>
      <c r="AD52" s="96">
        <v>15</v>
      </c>
      <c r="AE52" s="95"/>
      <c r="AF52" s="96"/>
      <c r="AG52" s="34">
        <f t="shared" si="0"/>
        <v>100</v>
      </c>
      <c r="AH52" s="102"/>
      <c r="AI52" s="97"/>
      <c r="AJ52" s="145"/>
      <c r="AK52" s="145"/>
      <c r="AL52" s="146"/>
      <c r="AM52" s="147"/>
      <c r="AN52" s="145"/>
      <c r="AP52" s="144"/>
    </row>
    <row r="53" spans="1:42" ht="24.75" customHeight="1" thickBot="1">
      <c r="A53" s="85">
        <f>'Sub-Cpt Record'!A52</f>
        <v>102</v>
      </c>
      <c r="B53" s="85" t="str">
        <f>'Sub-Cpt Record'!B52</f>
        <v>b</v>
      </c>
      <c r="C53" s="85">
        <f>'Sub-Cpt Record'!C52</f>
        <v>2.69</v>
      </c>
      <c r="D53" s="85">
        <f>'Sub-Cpt Record'!D52</f>
        <v>2.69</v>
      </c>
      <c r="E53" s="85" t="str">
        <f>'Sub-Cpt Record'!E52</f>
        <v>hl sp</v>
      </c>
      <c r="F53" s="85">
        <f>'Sub-Cpt Record'!F52</f>
        <v>0</v>
      </c>
      <c r="G53" s="92">
        <v>2.69</v>
      </c>
      <c r="H53" s="93" t="s">
        <v>24</v>
      </c>
      <c r="I53" s="192" t="s">
        <v>572</v>
      </c>
      <c r="J53" s="93" t="s">
        <v>548</v>
      </c>
      <c r="K53" s="93"/>
      <c r="L53" s="93"/>
      <c r="M53" s="93"/>
      <c r="N53" s="93"/>
      <c r="O53" s="93">
        <v>772</v>
      </c>
      <c r="P53" s="93"/>
      <c r="Q53" s="197" t="s">
        <v>657</v>
      </c>
      <c r="R53" s="35" t="s">
        <v>683</v>
      </c>
      <c r="S53" s="162">
        <f>IF(H53="T ","N/A",IF(H53="OS","N/A",IF(H53="FC","N/A",IF(H53="T","N/A",G53))))</f>
        <v>2.69</v>
      </c>
      <c r="T53" s="94">
        <v>20</v>
      </c>
      <c r="U53" s="95" t="s">
        <v>548</v>
      </c>
      <c r="V53" s="96">
        <v>50</v>
      </c>
      <c r="W53" s="95" t="s">
        <v>579</v>
      </c>
      <c r="X53" s="96">
        <v>15</v>
      </c>
      <c r="Y53" s="95"/>
      <c r="Z53" s="96"/>
      <c r="AA53" s="95"/>
      <c r="AB53" s="96"/>
      <c r="AC53" s="95" t="s">
        <v>530</v>
      </c>
      <c r="AD53" s="96">
        <v>15</v>
      </c>
      <c r="AE53" s="95"/>
      <c r="AF53" s="96"/>
      <c r="AG53" s="34">
        <f t="shared" si="0"/>
        <v>100</v>
      </c>
      <c r="AH53" s="102"/>
      <c r="AI53" s="97"/>
      <c r="AJ53" s="145"/>
      <c r="AK53" s="145"/>
      <c r="AL53" s="146"/>
      <c r="AM53" s="147"/>
      <c r="AN53" s="145"/>
      <c r="AP53" s="144"/>
    </row>
    <row r="54" spans="1:42" ht="21.75" customHeight="1" thickBot="1">
      <c r="A54" s="85">
        <f>'Sub-Cpt Record'!A53</f>
        <v>102</v>
      </c>
      <c r="B54" s="85" t="str">
        <f>'Sub-Cpt Record'!B53</f>
        <v>c</v>
      </c>
      <c r="C54" s="85">
        <f>'Sub-Cpt Record'!C53</f>
        <v>6.01</v>
      </c>
      <c r="D54" s="85">
        <f>'Sub-Cpt Record'!D53</f>
        <v>6.01</v>
      </c>
      <c r="E54" s="85" t="str">
        <f>'Sub-Cpt Record'!E53</f>
        <v>ss hl</v>
      </c>
      <c r="F54" s="85">
        <f>'Sub-Cpt Record'!F53</f>
        <v>0</v>
      </c>
      <c r="G54" s="92">
        <v>6.01</v>
      </c>
      <c r="H54" s="93" t="s">
        <v>24</v>
      </c>
      <c r="I54" s="192" t="s">
        <v>636</v>
      </c>
      <c r="J54" s="93" t="s">
        <v>572</v>
      </c>
      <c r="K54" s="93"/>
      <c r="L54" s="93"/>
      <c r="M54" s="93"/>
      <c r="N54" s="93"/>
      <c r="O54" s="93">
        <v>1500</v>
      </c>
      <c r="P54" s="93"/>
      <c r="Q54" s="197" t="s">
        <v>677</v>
      </c>
      <c r="R54" s="35" t="s">
        <v>683</v>
      </c>
      <c r="S54" s="162">
        <f>IF(H54="T ","N/A",IF(H54="OS","N/A",IF(H54="FC","N/A",IF(H54="T","N/A",G54))))</f>
        <v>6.01</v>
      </c>
      <c r="T54" s="94">
        <v>20</v>
      </c>
      <c r="U54" s="95" t="s">
        <v>548</v>
      </c>
      <c r="V54" s="96">
        <v>50</v>
      </c>
      <c r="W54" s="95" t="s">
        <v>579</v>
      </c>
      <c r="X54" s="96">
        <v>15</v>
      </c>
      <c r="Y54" s="95"/>
      <c r="Z54" s="96"/>
      <c r="AA54" s="95"/>
      <c r="AB54" s="96"/>
      <c r="AC54" s="95" t="s">
        <v>530</v>
      </c>
      <c r="AD54" s="96">
        <v>15</v>
      </c>
      <c r="AE54" s="95"/>
      <c r="AF54" s="96"/>
      <c r="AG54" s="34">
        <f t="shared" si="0"/>
        <v>100</v>
      </c>
      <c r="AH54" s="102"/>
      <c r="AI54" s="97"/>
      <c r="AJ54" s="145"/>
      <c r="AK54" s="145"/>
      <c r="AL54" s="146"/>
      <c r="AM54" s="147"/>
      <c r="AN54" s="145"/>
      <c r="AP54" s="144"/>
    </row>
    <row r="55" spans="1:42" ht="13.5" thickBot="1">
      <c r="A55" s="85">
        <f>'Sub-Cpt Record'!A54</f>
        <v>102</v>
      </c>
      <c r="B55" s="85" t="str">
        <f>'Sub-Cpt Record'!B54</f>
        <v>f</v>
      </c>
      <c r="C55" s="85">
        <f>'Sub-Cpt Record'!C54</f>
        <v>1.28</v>
      </c>
      <c r="D55" s="85">
        <f>'Sub-Cpt Record'!D54</f>
        <v>1.28</v>
      </c>
      <c r="E55" s="85" t="str">
        <f>'Sub-Cpt Record'!E54</f>
        <v>bi sp</v>
      </c>
      <c r="F55" s="85">
        <f>'Sub-Cpt Record'!F54</f>
        <v>0</v>
      </c>
      <c r="G55" s="92">
        <v>1.28</v>
      </c>
      <c r="H55" s="93" t="s">
        <v>26</v>
      </c>
      <c r="I55" s="192" t="s">
        <v>548</v>
      </c>
      <c r="J55" s="93"/>
      <c r="K55" s="93"/>
      <c r="L55" s="93"/>
      <c r="M55" s="93"/>
      <c r="N55" s="93"/>
      <c r="O55" s="93">
        <v>121</v>
      </c>
      <c r="P55" s="93"/>
      <c r="Q55" s="197" t="s">
        <v>650</v>
      </c>
      <c r="R55" s="35"/>
      <c r="S55" s="162" t="str">
        <f>IF(H55="T ","N/A",IF(H55="OS","N/A",IF(H55="FC","N/A",IF(H55="T","N/A",G55))))</f>
        <v>N/A</v>
      </c>
      <c r="T55" s="94"/>
      <c r="U55" s="95"/>
      <c r="V55" s="96"/>
      <c r="W55" s="95"/>
      <c r="X55" s="96"/>
      <c r="Y55" s="95"/>
      <c r="Z55" s="96"/>
      <c r="AA55" s="95"/>
      <c r="AB55" s="96"/>
      <c r="AC55" s="95"/>
      <c r="AD55" s="96"/>
      <c r="AE55" s="95"/>
      <c r="AF55" s="96"/>
      <c r="AG55" s="34">
        <f t="shared" si="0"/>
        <v>0</v>
      </c>
      <c r="AH55" s="102"/>
      <c r="AI55" s="97"/>
      <c r="AJ55" s="145"/>
      <c r="AK55" s="145"/>
      <c r="AL55" s="146"/>
      <c r="AM55" s="147"/>
      <c r="AN55" s="145"/>
      <c r="AP55" s="144"/>
    </row>
    <row r="56" spans="1:42" ht="20.25" customHeight="1" thickBot="1">
      <c r="A56" s="85">
        <f>'Sub-Cpt Record'!A55</f>
        <v>102</v>
      </c>
      <c r="B56" s="85" t="str">
        <f>'Sub-Cpt Record'!B55</f>
        <v>d</v>
      </c>
      <c r="C56" s="85">
        <f>'Sub-Cpt Record'!C55</f>
        <v>21.87</v>
      </c>
      <c r="D56" s="85">
        <f>'Sub-Cpt Record'!D55</f>
        <v>21.87</v>
      </c>
      <c r="E56" s="85" t="str">
        <f>'Sub-Cpt Record'!E55</f>
        <v>sp hl be nbl</v>
      </c>
      <c r="F56" s="85">
        <f>'Sub-Cpt Record'!F55</f>
        <v>0</v>
      </c>
      <c r="G56" s="92">
        <v>21.87</v>
      </c>
      <c r="H56" s="93" t="s">
        <v>24</v>
      </c>
      <c r="I56" s="192" t="s">
        <v>548</v>
      </c>
      <c r="J56" s="93" t="s">
        <v>572</v>
      </c>
      <c r="K56" s="93" t="s">
        <v>538</v>
      </c>
      <c r="L56" s="93" t="s">
        <v>530</v>
      </c>
      <c r="M56" s="93"/>
      <c r="N56" s="93"/>
      <c r="O56" s="93"/>
      <c r="P56" s="93"/>
      <c r="Q56" s="197" t="s">
        <v>650</v>
      </c>
      <c r="R56" s="35" t="s">
        <v>682</v>
      </c>
      <c r="S56" s="162">
        <f>IF(H56="T ","N/A",IF(H56="OS","N/A",IF(H56="FC","N/A",IF(H56="T","N/A",G56))))</f>
        <v>21.87</v>
      </c>
      <c r="T56" s="94">
        <v>20</v>
      </c>
      <c r="U56" s="95" t="s">
        <v>636</v>
      </c>
      <c r="V56" s="96">
        <v>40</v>
      </c>
      <c r="W56" s="95" t="s">
        <v>642</v>
      </c>
      <c r="X56" s="96">
        <v>25</v>
      </c>
      <c r="Y56" s="95" t="s">
        <v>678</v>
      </c>
      <c r="Z56" s="96">
        <v>5</v>
      </c>
      <c r="AA56" s="95"/>
      <c r="AB56" s="96"/>
      <c r="AC56" s="95" t="s">
        <v>530</v>
      </c>
      <c r="AD56" s="96">
        <v>10</v>
      </c>
      <c r="AE56" s="95"/>
      <c r="AF56" s="96"/>
      <c r="AG56" s="34">
        <f t="shared" si="0"/>
        <v>100</v>
      </c>
      <c r="AH56" s="102"/>
      <c r="AI56" s="97"/>
      <c r="AJ56" s="145"/>
      <c r="AK56" s="145"/>
      <c r="AL56" s="146"/>
      <c r="AM56" s="147"/>
      <c r="AN56" s="145"/>
      <c r="AP56" s="144"/>
    </row>
    <row r="57" spans="1:42" ht="13.5" thickBot="1">
      <c r="A57" s="85">
        <f>'Sub-Cpt Record'!A56</f>
        <v>102</v>
      </c>
      <c r="B57" s="85" t="str">
        <f>'Sub-Cpt Record'!B56</f>
        <v>e</v>
      </c>
      <c r="C57" s="85">
        <f>'Sub-Cpt Record'!C56</f>
        <v>1.15</v>
      </c>
      <c r="D57" s="85">
        <f>'Sub-Cpt Record'!D56</f>
        <v>1.15</v>
      </c>
      <c r="E57" s="85" t="str">
        <f>'Sub-Cpt Record'!E56</f>
        <v>ok,ah,be</v>
      </c>
      <c r="F57" s="85">
        <f>'Sub-Cpt Record'!F56</f>
        <v>0</v>
      </c>
      <c r="G57" s="92">
        <v>1.15</v>
      </c>
      <c r="H57" s="93" t="s">
        <v>26</v>
      </c>
      <c r="I57" s="208" t="s">
        <v>528</v>
      </c>
      <c r="J57" s="93" t="s">
        <v>536</v>
      </c>
      <c r="K57" s="93" t="s">
        <v>538</v>
      </c>
      <c r="L57" s="93"/>
      <c r="M57" s="93"/>
      <c r="N57" s="93"/>
      <c r="O57" s="93"/>
      <c r="P57" s="93">
        <v>45</v>
      </c>
      <c r="Q57" s="197"/>
      <c r="R57" s="35"/>
      <c r="S57" s="162" t="str">
        <f>IF(H57="T ","N/A",IF(H57="OS","N/A",IF(H57="FC","N/A",IF(H57="T","N/A",G57))))</f>
        <v>N/A</v>
      </c>
      <c r="T57" s="94"/>
      <c r="U57" s="95"/>
      <c r="V57" s="96"/>
      <c r="W57" s="95"/>
      <c r="X57" s="96"/>
      <c r="Y57" s="95"/>
      <c r="Z57" s="96"/>
      <c r="AA57" s="95"/>
      <c r="AB57" s="96"/>
      <c r="AC57" s="95"/>
      <c r="AD57" s="96"/>
      <c r="AE57" s="95"/>
      <c r="AF57" s="96"/>
      <c r="AG57" s="34">
        <f t="shared" si="0"/>
        <v>0</v>
      </c>
      <c r="AH57" s="102"/>
      <c r="AI57" s="97"/>
      <c r="AJ57" s="145"/>
      <c r="AK57" s="145"/>
      <c r="AL57" s="146"/>
      <c r="AM57" s="147"/>
      <c r="AN57" s="145"/>
      <c r="AP57" s="144"/>
    </row>
    <row r="58" spans="1:42" ht="13.5" thickBot="1">
      <c r="A58" s="85">
        <f>'Sub-Cpt Record'!A57</f>
        <v>111</v>
      </c>
      <c r="B58" s="85">
        <f>'Sub-Cpt Record'!B57</f>
        <v>0</v>
      </c>
      <c r="C58" s="85">
        <f>'Sub-Cpt Record'!C57</f>
        <v>13.82</v>
      </c>
      <c r="D58" s="85">
        <f>'Sub-Cpt Record'!D57</f>
        <v>13.82</v>
      </c>
      <c r="E58" s="85" t="str">
        <f>'Sub-Cpt Record'!E57</f>
        <v>ah be sy</v>
      </c>
      <c r="F58" s="85" t="str">
        <f>'Sub-Cpt Record'!F57</f>
        <v>PAWS</v>
      </c>
      <c r="G58" s="92">
        <v>13.82</v>
      </c>
      <c r="H58" s="93" t="s">
        <v>26</v>
      </c>
      <c r="I58" s="192" t="s">
        <v>536</v>
      </c>
      <c r="J58" s="93" t="s">
        <v>538</v>
      </c>
      <c r="K58" s="93" t="s">
        <v>585</v>
      </c>
      <c r="L58" s="93"/>
      <c r="M58" s="93"/>
      <c r="N58" s="93"/>
      <c r="O58" s="93"/>
      <c r="P58" s="93">
        <v>225</v>
      </c>
      <c r="Q58" s="197" t="s">
        <v>650</v>
      </c>
      <c r="R58" s="35"/>
      <c r="S58" s="162" t="str">
        <f>IF(H58="T ","N/A",IF(H58="OS","N/A",IF(H58="FC","N/A",IF(H58="T","N/A",G58))))</f>
        <v>N/A</v>
      </c>
      <c r="T58" s="94"/>
      <c r="U58" s="95"/>
      <c r="V58" s="96"/>
      <c r="W58" s="95"/>
      <c r="X58" s="96"/>
      <c r="Y58" s="95"/>
      <c r="Z58" s="96"/>
      <c r="AA58" s="95"/>
      <c r="AB58" s="96"/>
      <c r="AC58" s="95"/>
      <c r="AD58" s="96"/>
      <c r="AE58" s="95"/>
      <c r="AF58" s="96"/>
      <c r="AG58" s="34">
        <f t="shared" si="0"/>
        <v>0</v>
      </c>
      <c r="AH58" s="102"/>
      <c r="AI58" s="97"/>
      <c r="AJ58" s="145"/>
      <c r="AK58" s="145"/>
      <c r="AL58" s="146"/>
      <c r="AM58" s="147"/>
      <c r="AN58" s="145"/>
      <c r="AP58" s="144"/>
    </row>
    <row r="59" spans="1:42" ht="23.25" customHeight="1" thickBot="1">
      <c r="A59" s="85">
        <f>'Sub-Cpt Record'!A58</f>
        <v>112</v>
      </c>
      <c r="B59" s="85">
        <f>'Sub-Cpt Record'!B58</f>
        <v>0</v>
      </c>
      <c r="C59" s="85">
        <f>'Sub-Cpt Record'!C58</f>
        <v>10.78</v>
      </c>
      <c r="D59" s="85">
        <f>'Sub-Cpt Record'!D58</f>
        <v>10.78</v>
      </c>
      <c r="E59" s="85" t="str">
        <f>'Sub-Cpt Record'!E58</f>
        <v>sp hl ns be sy mb</v>
      </c>
      <c r="F59" s="85" t="str">
        <f>'Sub-Cpt Record'!F58</f>
        <v>PAWS</v>
      </c>
      <c r="G59" s="92">
        <v>10.78</v>
      </c>
      <c r="H59" s="93" t="s">
        <v>26</v>
      </c>
      <c r="I59" s="192" t="s">
        <v>548</v>
      </c>
      <c r="J59" s="93" t="s">
        <v>572</v>
      </c>
      <c r="K59" s="93" t="s">
        <v>579</v>
      </c>
      <c r="L59" s="93" t="s">
        <v>538</v>
      </c>
      <c r="M59" s="93" t="s">
        <v>585</v>
      </c>
      <c r="N59" s="93" t="s">
        <v>530</v>
      </c>
      <c r="O59" s="93">
        <v>80</v>
      </c>
      <c r="P59" s="93">
        <v>480</v>
      </c>
      <c r="Q59" s="197" t="s">
        <v>652</v>
      </c>
      <c r="R59" s="35"/>
      <c r="S59" s="162" t="str">
        <f>IF(H59="T ","N/A",IF(H59="OS","N/A",IF(H59="FC","N/A",IF(H59="T","N/A",G59))))</f>
        <v>N/A</v>
      </c>
      <c r="T59" s="94"/>
      <c r="U59" s="95"/>
      <c r="V59" s="96"/>
      <c r="W59" s="95"/>
      <c r="X59" s="96"/>
      <c r="Y59" s="95"/>
      <c r="Z59" s="96"/>
      <c r="AA59" s="95"/>
      <c r="AB59" s="96"/>
      <c r="AC59" s="95"/>
      <c r="AD59" s="96"/>
      <c r="AE59" s="95"/>
      <c r="AF59" s="96"/>
      <c r="AG59" s="34">
        <f t="shared" si="0"/>
        <v>0</v>
      </c>
      <c r="AH59" s="102"/>
      <c r="AI59" s="97"/>
      <c r="AJ59" s="145"/>
      <c r="AK59" s="145"/>
      <c r="AL59" s="146"/>
      <c r="AM59" s="147"/>
      <c r="AN59" s="145"/>
      <c r="AP59" s="144"/>
    </row>
    <row r="60" spans="1:42" ht="13.5" thickBot="1">
      <c r="A60" s="85">
        <f>'Sub-Cpt Record'!A59</f>
        <v>116</v>
      </c>
      <c r="B60" s="85" t="str">
        <f>'Sub-Cpt Record'!B59</f>
        <v>a</v>
      </c>
      <c r="C60" s="85">
        <f>'Sub-Cpt Record'!C59</f>
        <v>0.37</v>
      </c>
      <c r="D60" s="85">
        <f>'Sub-Cpt Record'!D59</f>
        <v>0.37</v>
      </c>
      <c r="E60" s="85" t="str">
        <f>'Sub-Cpt Record'!E59</f>
        <v>el sp ah</v>
      </c>
      <c r="F60" s="85" t="str">
        <f>'Sub-Cpt Record'!F59</f>
        <v>PAWS</v>
      </c>
      <c r="G60" s="92">
        <v>0.37</v>
      </c>
      <c r="H60" s="93" t="s">
        <v>26</v>
      </c>
      <c r="I60" s="192" t="s">
        <v>559</v>
      </c>
      <c r="J60" s="93" t="s">
        <v>548</v>
      </c>
      <c r="K60" s="93" t="s">
        <v>536</v>
      </c>
      <c r="L60" s="93"/>
      <c r="M60" s="93"/>
      <c r="N60" s="93"/>
      <c r="O60" s="93">
        <v>10</v>
      </c>
      <c r="P60" s="93">
        <v>20</v>
      </c>
      <c r="Q60" s="197" t="s">
        <v>654</v>
      </c>
      <c r="R60" s="35"/>
      <c r="S60" s="162" t="str">
        <f>IF(H60="T ","N/A",IF(H60="OS","N/A",IF(H60="FC","N/A",IF(H60="T","N/A",G60))))</f>
        <v>N/A</v>
      </c>
      <c r="T60" s="94"/>
      <c r="U60" s="95"/>
      <c r="V60" s="96"/>
      <c r="W60" s="95"/>
      <c r="X60" s="96"/>
      <c r="Y60" s="95"/>
      <c r="Z60" s="96"/>
      <c r="AA60" s="95"/>
      <c r="AB60" s="96"/>
      <c r="AC60" s="95"/>
      <c r="AD60" s="96"/>
      <c r="AE60" s="95"/>
      <c r="AF60" s="96"/>
      <c r="AG60" s="34">
        <f t="shared" si="0"/>
        <v>0</v>
      </c>
      <c r="AH60" s="102"/>
      <c r="AI60" s="97"/>
      <c r="AJ60" s="145"/>
      <c r="AK60" s="145"/>
      <c r="AL60" s="146"/>
      <c r="AM60" s="147"/>
      <c r="AN60" s="145"/>
      <c r="AP60" s="144"/>
    </row>
    <row r="61" spans="1:42" ht="13.5" thickBot="1">
      <c r="A61" s="85">
        <f>'Sub-Cpt Record'!A60</f>
        <v>116</v>
      </c>
      <c r="B61" s="85" t="str">
        <f>'Sub-Cpt Record'!B60</f>
        <v>b</v>
      </c>
      <c r="C61" s="85">
        <f>'Sub-Cpt Record'!C60</f>
        <v>5.39</v>
      </c>
      <c r="D61" s="85">
        <f>'Sub-Cpt Record'!D60</f>
        <v>5.39</v>
      </c>
      <c r="E61" s="85" t="str">
        <f>'Sub-Cpt Record'!E60</f>
        <v>df hl ss ns</v>
      </c>
      <c r="F61" s="85" t="str">
        <f>'Sub-Cpt Record'!F60</f>
        <v>PAWS</v>
      </c>
      <c r="G61" s="92">
        <v>5.39</v>
      </c>
      <c r="H61" s="93" t="s">
        <v>26</v>
      </c>
      <c r="I61" s="192" t="s">
        <v>580</v>
      </c>
      <c r="J61" s="93" t="s">
        <v>572</v>
      </c>
      <c r="K61" s="93" t="s">
        <v>636</v>
      </c>
      <c r="L61" s="93" t="s">
        <v>579</v>
      </c>
      <c r="M61" s="93"/>
      <c r="N61" s="93"/>
      <c r="O61" s="93">
        <v>300</v>
      </c>
      <c r="P61" s="93"/>
      <c r="Q61" s="197" t="s">
        <v>654</v>
      </c>
      <c r="R61" s="35"/>
      <c r="S61" s="162" t="str">
        <f>IF(H61="T ","N/A",IF(H61="OS","N/A",IF(H61="FC","N/A",IF(H61="T","N/A",G61))))</f>
        <v>N/A</v>
      </c>
      <c r="T61" s="94"/>
      <c r="U61" s="95"/>
      <c r="V61" s="96"/>
      <c r="W61" s="95"/>
      <c r="X61" s="96"/>
      <c r="Y61" s="95"/>
      <c r="Z61" s="96"/>
      <c r="AA61" s="95"/>
      <c r="AB61" s="96"/>
      <c r="AC61" s="95"/>
      <c r="AD61" s="96"/>
      <c r="AE61" s="95"/>
      <c r="AF61" s="96"/>
      <c r="AG61" s="34">
        <f t="shared" si="0"/>
        <v>0</v>
      </c>
      <c r="AH61" s="102"/>
      <c r="AI61" s="97"/>
      <c r="AJ61" s="145"/>
      <c r="AK61" s="145"/>
      <c r="AL61" s="146"/>
      <c r="AM61" s="147"/>
      <c r="AN61" s="145"/>
      <c r="AP61" s="144"/>
    </row>
    <row r="62" spans="1:42" ht="13.5" thickBot="1">
      <c r="A62" s="85">
        <f>'Sub-Cpt Record'!A61</f>
        <v>116</v>
      </c>
      <c r="B62" s="85" t="str">
        <f>'Sub-Cpt Record'!B61</f>
        <v>c</v>
      </c>
      <c r="C62" s="85">
        <f>'Sub-Cpt Record'!C61</f>
        <v>0.6</v>
      </c>
      <c r="D62" s="85">
        <f>'Sub-Cpt Record'!D61</f>
        <v>0.6</v>
      </c>
      <c r="E62" s="85" t="str">
        <f>'Sub-Cpt Record'!E61</f>
        <v>sp</v>
      </c>
      <c r="F62" s="85" t="str">
        <f>'Sub-Cpt Record'!F61</f>
        <v>PAWS</v>
      </c>
      <c r="G62" s="92">
        <v>0.6</v>
      </c>
      <c r="H62" s="93" t="s">
        <v>26</v>
      </c>
      <c r="I62" s="192" t="s">
        <v>548</v>
      </c>
      <c r="J62" s="93"/>
      <c r="K62" s="93"/>
      <c r="L62" s="93"/>
      <c r="M62" s="93"/>
      <c r="N62" s="93"/>
      <c r="O62" s="93">
        <v>30</v>
      </c>
      <c r="P62" s="93"/>
      <c r="Q62" s="197" t="s">
        <v>654</v>
      </c>
      <c r="R62" s="35"/>
      <c r="S62" s="162" t="str">
        <f>IF(H62="T ","N/A",IF(H62="OS","N/A",IF(H62="FC","N/A",IF(H62="T","N/A",G62))))</f>
        <v>N/A</v>
      </c>
      <c r="T62" s="94"/>
      <c r="U62" s="95"/>
      <c r="V62" s="96"/>
      <c r="W62" s="95"/>
      <c r="X62" s="96"/>
      <c r="Y62" s="95"/>
      <c r="Z62" s="96"/>
      <c r="AA62" s="95"/>
      <c r="AB62" s="96"/>
      <c r="AC62" s="95"/>
      <c r="AD62" s="96"/>
      <c r="AE62" s="95"/>
      <c r="AF62" s="96"/>
      <c r="AG62" s="34">
        <f t="shared" si="0"/>
        <v>0</v>
      </c>
      <c r="AH62" s="102"/>
      <c r="AI62" s="97"/>
      <c r="AJ62" s="145"/>
      <c r="AK62" s="145"/>
      <c r="AL62" s="146"/>
      <c r="AM62" s="147"/>
      <c r="AN62" s="145"/>
      <c r="AP62" s="144"/>
    </row>
    <row r="63" spans="1:42" ht="13.5" thickBot="1">
      <c r="A63" s="85">
        <f>'Sub-Cpt Record'!A62</f>
        <v>117</v>
      </c>
      <c r="B63" s="85" t="str">
        <f>'Sub-Cpt Record'!B62</f>
        <v>b</v>
      </c>
      <c r="C63" s="85">
        <f>'Sub-Cpt Record'!C62</f>
        <v>0.44</v>
      </c>
      <c r="D63" s="85">
        <f>'Sub-Cpt Record'!D62</f>
        <v>0.44</v>
      </c>
      <c r="E63" s="85" t="str">
        <f>'Sub-Cpt Record'!E62</f>
        <v>ah</v>
      </c>
      <c r="F63" s="85" t="str">
        <f>'Sub-Cpt Record'!F62</f>
        <v>PAWS</v>
      </c>
      <c r="G63" s="92">
        <v>0.44</v>
      </c>
      <c r="H63" s="93" t="s">
        <v>26</v>
      </c>
      <c r="I63" s="192" t="s">
        <v>536</v>
      </c>
      <c r="J63" s="93"/>
      <c r="K63" s="93"/>
      <c r="L63" s="93"/>
      <c r="M63" s="93"/>
      <c r="N63" s="93"/>
      <c r="O63" s="93"/>
      <c r="P63" s="93">
        <v>50</v>
      </c>
      <c r="Q63" s="197" t="s">
        <v>655</v>
      </c>
      <c r="R63" s="35"/>
      <c r="S63" s="162" t="str">
        <f>IF(H63="T ","N/A",IF(H63="OS","N/A",IF(H63="FC","N/A",IF(H63="T","N/A",G63))))</f>
        <v>N/A</v>
      </c>
      <c r="T63" s="94"/>
      <c r="U63" s="95"/>
      <c r="V63" s="96"/>
      <c r="W63" s="95"/>
      <c r="X63" s="96"/>
      <c r="Y63" s="95"/>
      <c r="Z63" s="96"/>
      <c r="AA63" s="95"/>
      <c r="AB63" s="96"/>
      <c r="AC63" s="95"/>
      <c r="AD63" s="96"/>
      <c r="AE63" s="95"/>
      <c r="AF63" s="96"/>
      <c r="AG63" s="34">
        <f t="shared" si="0"/>
        <v>0</v>
      </c>
      <c r="AH63" s="102"/>
      <c r="AI63" s="97"/>
      <c r="AJ63" s="145"/>
      <c r="AK63" s="145"/>
      <c r="AL63" s="146"/>
      <c r="AM63" s="147"/>
      <c r="AN63" s="145"/>
      <c r="AP63" s="144"/>
    </row>
    <row r="64" spans="1:42" ht="13.5" thickBot="1">
      <c r="A64" s="85">
        <f>'Sub-Cpt Record'!A63</f>
        <v>117</v>
      </c>
      <c r="B64" s="85" t="str">
        <f>'Sub-Cpt Record'!B63</f>
        <v>a</v>
      </c>
      <c r="C64" s="85">
        <f>'Sub-Cpt Record'!C63</f>
        <v>9.54</v>
      </c>
      <c r="D64" s="85">
        <f>'Sub-Cpt Record'!D63</f>
        <v>9.54</v>
      </c>
      <c r="E64" s="85" t="str">
        <f>'Sub-Cpt Record'!E63</f>
        <v>hl el sp ah sy</v>
      </c>
      <c r="F64" s="85" t="str">
        <f>'Sub-Cpt Record'!F63</f>
        <v>PAWS</v>
      </c>
      <c r="G64" s="92">
        <v>9.54</v>
      </c>
      <c r="H64" s="93" t="s">
        <v>26</v>
      </c>
      <c r="I64" s="192" t="s">
        <v>572</v>
      </c>
      <c r="J64" s="93" t="s">
        <v>559</v>
      </c>
      <c r="K64" s="93" t="s">
        <v>548</v>
      </c>
      <c r="L64" s="93" t="s">
        <v>536</v>
      </c>
      <c r="M64" s="93" t="s">
        <v>585</v>
      </c>
      <c r="N64" s="93"/>
      <c r="O64" s="93">
        <v>500</v>
      </c>
      <c r="P64" s="93">
        <v>100</v>
      </c>
      <c r="Q64" s="197" t="s">
        <v>655</v>
      </c>
      <c r="R64" s="35"/>
      <c r="S64" s="162" t="str">
        <f>IF(H64="T ","N/A",IF(H64="OS","N/A",IF(H64="FC","N/A",IF(H64="T","N/A",G64))))</f>
        <v>N/A</v>
      </c>
      <c r="T64" s="94"/>
      <c r="U64" s="95"/>
      <c r="V64" s="96"/>
      <c r="W64" s="95"/>
      <c r="X64" s="96"/>
      <c r="Y64" s="95"/>
      <c r="Z64" s="96"/>
      <c r="AA64" s="95"/>
      <c r="AB64" s="96"/>
      <c r="AC64" s="95"/>
      <c r="AD64" s="96"/>
      <c r="AE64" s="95"/>
      <c r="AF64" s="96"/>
      <c r="AG64" s="34">
        <f t="shared" si="0"/>
        <v>0</v>
      </c>
      <c r="AH64" s="102"/>
      <c r="AI64" s="97"/>
      <c r="AJ64" s="145"/>
      <c r="AK64" s="145"/>
      <c r="AL64" s="146"/>
      <c r="AM64" s="147"/>
      <c r="AN64" s="145"/>
      <c r="AP64" s="144"/>
    </row>
    <row r="65" spans="1:42" ht="13.5" thickBot="1">
      <c r="A65" s="85">
        <f>'Sub-Cpt Record'!A64</f>
        <v>118</v>
      </c>
      <c r="B65" s="85" t="str">
        <f>'Sub-Cpt Record'!B64</f>
        <v>b</v>
      </c>
      <c r="C65" s="85">
        <f>'Sub-Cpt Record'!C64</f>
        <v>2.39</v>
      </c>
      <c r="D65" s="85">
        <f>'Sub-Cpt Record'!D64</f>
        <v>2.39</v>
      </c>
      <c r="E65" s="85" t="str">
        <f>'Sub-Cpt Record'!E64</f>
        <v>el</v>
      </c>
      <c r="F65" s="85" t="str">
        <f>'Sub-Cpt Record'!F64</f>
        <v>PAWS</v>
      </c>
      <c r="G65" s="92">
        <v>2.39</v>
      </c>
      <c r="H65" s="93" t="s">
        <v>26</v>
      </c>
      <c r="I65" s="192" t="s">
        <v>559</v>
      </c>
      <c r="J65" s="93"/>
      <c r="K65" s="93"/>
      <c r="L65" s="93"/>
      <c r="M65" s="93"/>
      <c r="N65" s="93"/>
      <c r="O65" s="93">
        <v>75</v>
      </c>
      <c r="P65" s="93"/>
      <c r="Q65" s="197" t="s">
        <v>654</v>
      </c>
      <c r="R65" s="35"/>
      <c r="S65" s="162" t="str">
        <f>IF(H65="T ","N/A",IF(H65="OS","N/A",IF(H65="FC","N/A",IF(H65="T","N/A",G65))))</f>
        <v>N/A</v>
      </c>
      <c r="T65" s="94"/>
      <c r="U65" s="95"/>
      <c r="V65" s="96"/>
      <c r="W65" s="95"/>
      <c r="X65" s="96"/>
      <c r="Y65" s="95"/>
      <c r="Z65" s="96"/>
      <c r="AA65" s="95"/>
      <c r="AB65" s="96"/>
      <c r="AC65" s="95"/>
      <c r="AD65" s="96"/>
      <c r="AE65" s="95"/>
      <c r="AF65" s="96"/>
      <c r="AG65" s="34">
        <f t="shared" si="0"/>
        <v>0</v>
      </c>
      <c r="AH65" s="102"/>
      <c r="AI65" s="97"/>
      <c r="AJ65" s="145"/>
      <c r="AK65" s="145"/>
      <c r="AL65" s="146"/>
      <c r="AM65" s="147"/>
      <c r="AN65" s="145"/>
      <c r="AP65" s="144"/>
    </row>
    <row r="66" spans="1:42" ht="13.5" thickBot="1">
      <c r="A66" s="85">
        <f>'Sub-Cpt Record'!A65</f>
        <v>120</v>
      </c>
      <c r="B66" s="85" t="str">
        <f>'Sub-Cpt Record'!B65</f>
        <v>b</v>
      </c>
      <c r="C66" s="85">
        <f>'Sub-Cpt Record'!C65</f>
        <v>1.83</v>
      </c>
      <c r="D66" s="85">
        <f>'Sub-Cpt Record'!D65</f>
        <v>1.83</v>
      </c>
      <c r="E66" s="85" t="str">
        <f>'Sub-Cpt Record'!E65</f>
        <v>ah ok </v>
      </c>
      <c r="F66" s="85" t="str">
        <f>'Sub-Cpt Record'!F65</f>
        <v>PAWS</v>
      </c>
      <c r="G66" s="92">
        <v>1.83</v>
      </c>
      <c r="H66" s="93" t="s">
        <v>26</v>
      </c>
      <c r="I66" s="192" t="s">
        <v>536</v>
      </c>
      <c r="J66" s="93" t="s">
        <v>528</v>
      </c>
      <c r="K66" s="93"/>
      <c r="L66" s="93"/>
      <c r="M66" s="93"/>
      <c r="N66" s="93"/>
      <c r="O66" s="93"/>
      <c r="P66" s="93">
        <v>150</v>
      </c>
      <c r="Q66" s="197" t="s">
        <v>657</v>
      </c>
      <c r="R66" s="35"/>
      <c r="S66" s="162" t="str">
        <f>IF(H66="T ","N/A",IF(H66="OS","N/A",IF(H66="FC","N/A",IF(H66="T","N/A",G66))))</f>
        <v>N/A</v>
      </c>
      <c r="T66" s="94"/>
      <c r="U66" s="95"/>
      <c r="V66" s="96"/>
      <c r="W66" s="95"/>
      <c r="X66" s="96"/>
      <c r="Y66" s="95"/>
      <c r="Z66" s="96"/>
      <c r="AA66" s="95"/>
      <c r="AB66" s="96"/>
      <c r="AC66" s="95"/>
      <c r="AD66" s="96"/>
      <c r="AE66" s="95"/>
      <c r="AF66" s="96"/>
      <c r="AG66" s="34">
        <f t="shared" si="0"/>
        <v>0</v>
      </c>
      <c r="AH66" s="102"/>
      <c r="AI66" s="97"/>
      <c r="AJ66" s="145"/>
      <c r="AK66" s="145"/>
      <c r="AL66" s="146"/>
      <c r="AM66" s="147"/>
      <c r="AN66" s="145"/>
      <c r="AP66" s="144"/>
    </row>
    <row r="67" spans="1:42" ht="13.5" thickBot="1">
      <c r="A67" s="85">
        <f>'Sub-Cpt Record'!A66</f>
        <v>121</v>
      </c>
      <c r="B67" s="85" t="str">
        <f>'Sub-Cpt Record'!B66</f>
        <v>a</v>
      </c>
      <c r="C67" s="85">
        <f>'Sub-Cpt Record'!C66</f>
        <v>4.43</v>
      </c>
      <c r="D67" s="85">
        <f>'Sub-Cpt Record'!D66</f>
        <v>4.43</v>
      </c>
      <c r="E67" s="85" t="str">
        <f>'Sub-Cpt Record'!E66</f>
        <v>mb ah</v>
      </c>
      <c r="F67" s="85" t="str">
        <f>'Sub-Cpt Record'!F66</f>
        <v>PAWS</v>
      </c>
      <c r="G67" s="92">
        <v>4.43</v>
      </c>
      <c r="H67" s="93" t="s">
        <v>26</v>
      </c>
      <c r="I67" s="192" t="s">
        <v>536</v>
      </c>
      <c r="J67" s="93"/>
      <c r="K67" s="93"/>
      <c r="L67" s="93"/>
      <c r="M67" s="93"/>
      <c r="N67" s="93"/>
      <c r="O67" s="93"/>
      <c r="P67" s="93">
        <v>132</v>
      </c>
      <c r="Q67" s="197" t="s">
        <v>657</v>
      </c>
      <c r="R67" s="35"/>
      <c r="S67" s="162" t="str">
        <f>IF(H67="T ","N/A",IF(H67="OS","N/A",IF(H67="FC","N/A",IF(H67="T","N/A",G67))))</f>
        <v>N/A</v>
      </c>
      <c r="T67" s="94"/>
      <c r="U67" s="95"/>
      <c r="V67" s="96"/>
      <c r="W67" s="95"/>
      <c r="X67" s="96"/>
      <c r="Y67" s="95"/>
      <c r="Z67" s="96"/>
      <c r="AA67" s="95"/>
      <c r="AB67" s="96"/>
      <c r="AC67" s="95"/>
      <c r="AD67" s="96"/>
      <c r="AE67" s="95"/>
      <c r="AF67" s="96"/>
      <c r="AG67" s="34">
        <f t="shared" si="0"/>
        <v>0</v>
      </c>
      <c r="AH67" s="102"/>
      <c r="AI67" s="97"/>
      <c r="AJ67" s="145"/>
      <c r="AK67" s="145"/>
      <c r="AL67" s="146"/>
      <c r="AM67" s="147"/>
      <c r="AN67" s="145"/>
      <c r="AP67" s="144"/>
    </row>
    <row r="68" spans="1:42" ht="13.5" thickBot="1">
      <c r="A68" s="85">
        <f>'Sub-Cpt Record'!A67</f>
        <v>120</v>
      </c>
      <c r="B68" s="85" t="str">
        <f>'Sub-Cpt Record'!B67</f>
        <v>a</v>
      </c>
      <c r="C68" s="85">
        <f>'Sub-Cpt Record'!C67</f>
        <v>9.96</v>
      </c>
      <c r="D68" s="85">
        <f>'Sub-Cpt Record'!D67</f>
        <v>9.96</v>
      </c>
      <c r="E68" s="85" t="str">
        <f>'Sub-Cpt Record'!E67</f>
        <v>ah be sy</v>
      </c>
      <c r="F68" s="85" t="str">
        <f>'Sub-Cpt Record'!F67</f>
        <v>PAWS</v>
      </c>
      <c r="G68" s="92">
        <v>9.96</v>
      </c>
      <c r="H68" s="93" t="s">
        <v>26</v>
      </c>
      <c r="I68" s="192" t="s">
        <v>536</v>
      </c>
      <c r="J68" s="93" t="s">
        <v>538</v>
      </c>
      <c r="K68" s="93" t="s">
        <v>585</v>
      </c>
      <c r="L68" s="93"/>
      <c r="M68" s="93"/>
      <c r="N68" s="93"/>
      <c r="O68" s="93"/>
      <c r="P68" s="93">
        <v>270</v>
      </c>
      <c r="Q68" s="197" t="s">
        <v>657</v>
      </c>
      <c r="R68" s="35"/>
      <c r="S68" s="162" t="str">
        <f>IF(H68="T ","N/A",IF(H68="OS","N/A",IF(H68="FC","N/A",IF(H68="T","N/A",G68))))</f>
        <v>N/A</v>
      </c>
      <c r="T68" s="94"/>
      <c r="U68" s="95"/>
      <c r="V68" s="96"/>
      <c r="W68" s="95"/>
      <c r="X68" s="96"/>
      <c r="Y68" s="95"/>
      <c r="Z68" s="96"/>
      <c r="AA68" s="95"/>
      <c r="AB68" s="96"/>
      <c r="AC68" s="95"/>
      <c r="AD68" s="96"/>
      <c r="AE68" s="95"/>
      <c r="AF68" s="96"/>
      <c r="AG68" s="34">
        <f t="shared" si="0"/>
        <v>0</v>
      </c>
      <c r="AH68" s="102"/>
      <c r="AI68" s="97"/>
      <c r="AJ68" s="145"/>
      <c r="AK68" s="145"/>
      <c r="AL68" s="146"/>
      <c r="AM68" s="147"/>
      <c r="AN68" s="145"/>
      <c r="AP68" s="144"/>
    </row>
    <row r="69" spans="1:42" ht="13.5" thickBot="1">
      <c r="A69" s="85">
        <f>'Sub-Cpt Record'!A68</f>
        <v>118</v>
      </c>
      <c r="B69" s="85" t="str">
        <f>'Sub-Cpt Record'!B68</f>
        <v>a</v>
      </c>
      <c r="C69" s="85">
        <f>'Sub-Cpt Record'!C68</f>
        <v>7.66</v>
      </c>
      <c r="D69" s="85">
        <f>'Sub-Cpt Record'!D68</f>
        <v>7.66</v>
      </c>
      <c r="E69" s="85" t="str">
        <f>'Sub-Cpt Record'!E68</f>
        <v>ah be hl</v>
      </c>
      <c r="F69" s="85" t="str">
        <f>'Sub-Cpt Record'!F68</f>
        <v>PAWS</v>
      </c>
      <c r="G69" s="92">
        <v>7.66</v>
      </c>
      <c r="H69" s="93" t="s">
        <v>26</v>
      </c>
      <c r="I69" s="192" t="s">
        <v>536</v>
      </c>
      <c r="J69" s="93" t="s">
        <v>538</v>
      </c>
      <c r="K69" s="93" t="s">
        <v>572</v>
      </c>
      <c r="L69" s="93"/>
      <c r="M69" s="93"/>
      <c r="N69" s="93"/>
      <c r="O69" s="93">
        <v>350</v>
      </c>
      <c r="P69" s="93">
        <v>500</v>
      </c>
      <c r="Q69" s="197" t="s">
        <v>655</v>
      </c>
      <c r="R69" s="35"/>
      <c r="S69" s="162" t="str">
        <f>IF(H69="T ","N/A",IF(H69="OS","N/A",IF(H69="FC","N/A",IF(H69="T","N/A",G69))))</f>
        <v>N/A</v>
      </c>
      <c r="T69" s="94"/>
      <c r="U69" s="95"/>
      <c r="V69" s="96"/>
      <c r="W69" s="95"/>
      <c r="X69" s="96"/>
      <c r="Y69" s="95"/>
      <c r="Z69" s="96"/>
      <c r="AA69" s="95"/>
      <c r="AB69" s="96"/>
      <c r="AC69" s="95"/>
      <c r="AD69" s="96"/>
      <c r="AE69" s="95"/>
      <c r="AF69" s="96"/>
      <c r="AG69" s="34">
        <f t="shared" si="0"/>
        <v>0</v>
      </c>
      <c r="AH69" s="102"/>
      <c r="AI69" s="97"/>
      <c r="AJ69" s="145"/>
      <c r="AK69" s="145"/>
      <c r="AL69" s="146"/>
      <c r="AM69" s="147"/>
      <c r="AN69" s="145"/>
      <c r="AP69" s="144"/>
    </row>
    <row r="70" spans="1:42" ht="13.5" thickBot="1">
      <c r="A70" s="85">
        <f>'Sub-Cpt Record'!A69</f>
        <v>119</v>
      </c>
      <c r="B70" s="85">
        <f>'Sub-Cpt Record'!B69</f>
        <v>0</v>
      </c>
      <c r="C70" s="85">
        <f>'Sub-Cpt Record'!C69</f>
        <v>5.2</v>
      </c>
      <c r="D70" s="85">
        <f>'Sub-Cpt Record'!D69</f>
        <v>5.2</v>
      </c>
      <c r="E70" s="85" t="str">
        <f>'Sub-Cpt Record'!E69</f>
        <v>el ah be sy</v>
      </c>
      <c r="F70" s="85" t="str">
        <f>'Sub-Cpt Record'!F69</f>
        <v>PAWS</v>
      </c>
      <c r="G70" s="92">
        <v>5.2</v>
      </c>
      <c r="H70" s="93" t="s">
        <v>26</v>
      </c>
      <c r="I70" s="192" t="s">
        <v>559</v>
      </c>
      <c r="J70" s="93" t="s">
        <v>536</v>
      </c>
      <c r="K70" s="93" t="s">
        <v>538</v>
      </c>
      <c r="L70" s="93" t="s">
        <v>585</v>
      </c>
      <c r="M70" s="93"/>
      <c r="N70" s="93"/>
      <c r="O70" s="93">
        <v>120</v>
      </c>
      <c r="P70" s="93">
        <v>130</v>
      </c>
      <c r="Q70" s="197" t="s">
        <v>657</v>
      </c>
      <c r="R70" s="35"/>
      <c r="S70" s="162" t="str">
        <f>IF(H70="T ","N/A",IF(H70="OS","N/A",IF(H70="FC","N/A",IF(H70="T","N/A",G70))))</f>
        <v>N/A</v>
      </c>
      <c r="T70" s="94"/>
      <c r="U70" s="95"/>
      <c r="V70" s="96"/>
      <c r="W70" s="95"/>
      <c r="X70" s="96"/>
      <c r="Y70" s="95"/>
      <c r="Z70" s="96"/>
      <c r="AA70" s="95"/>
      <c r="AB70" s="96"/>
      <c r="AC70" s="95"/>
      <c r="AD70" s="96"/>
      <c r="AE70" s="95"/>
      <c r="AF70" s="96"/>
      <c r="AG70" s="34">
        <f t="shared" si="0"/>
        <v>0</v>
      </c>
      <c r="AH70" s="102"/>
      <c r="AI70" s="97"/>
      <c r="AJ70" s="145"/>
      <c r="AK70" s="145"/>
      <c r="AL70" s="146"/>
      <c r="AM70" s="147"/>
      <c r="AN70" s="145"/>
      <c r="AP70" s="144"/>
    </row>
    <row r="71" spans="1:42" ht="13.5" thickBot="1">
      <c r="A71" s="85">
        <f>'Sub-Cpt Record'!A70</f>
        <v>121</v>
      </c>
      <c r="B71" s="85" t="str">
        <f>'Sub-Cpt Record'!B70</f>
        <v>b</v>
      </c>
      <c r="C71" s="85">
        <f>'Sub-Cpt Record'!C70</f>
        <v>0.79</v>
      </c>
      <c r="D71" s="85">
        <f>'Sub-Cpt Record'!D70</f>
        <v>0.79</v>
      </c>
      <c r="E71" s="85" t="str">
        <f>'Sub-Cpt Record'!E70</f>
        <v>el</v>
      </c>
      <c r="F71" s="85" t="str">
        <f>'Sub-Cpt Record'!F70</f>
        <v>PAWS</v>
      </c>
      <c r="G71" s="92">
        <v>0.79</v>
      </c>
      <c r="H71" s="93" t="s">
        <v>26</v>
      </c>
      <c r="I71" s="192" t="s">
        <v>559</v>
      </c>
      <c r="J71" s="93"/>
      <c r="K71" s="93"/>
      <c r="L71" s="93"/>
      <c r="M71" s="93"/>
      <c r="N71" s="93"/>
      <c r="O71" s="93">
        <v>70</v>
      </c>
      <c r="P71" s="93"/>
      <c r="Q71" s="197" t="s">
        <v>657</v>
      </c>
      <c r="R71" s="35"/>
      <c r="S71" s="162" t="str">
        <f>IF(H71="T ","N/A",IF(H71="OS","N/A",IF(H71="FC","N/A",IF(H71="T","N/A",G71))))</f>
        <v>N/A</v>
      </c>
      <c r="T71" s="94"/>
      <c r="U71" s="95"/>
      <c r="V71" s="96"/>
      <c r="W71" s="95"/>
      <c r="X71" s="96"/>
      <c r="Y71" s="95"/>
      <c r="Z71" s="96"/>
      <c r="AA71" s="95"/>
      <c r="AB71" s="96"/>
      <c r="AC71" s="95"/>
      <c r="AD71" s="96"/>
      <c r="AE71" s="95"/>
      <c r="AF71" s="96"/>
      <c r="AG71" s="34">
        <f t="shared" si="0"/>
        <v>0</v>
      </c>
      <c r="AH71" s="102"/>
      <c r="AI71" s="97"/>
      <c r="AJ71" s="145"/>
      <c r="AK71" s="145"/>
      <c r="AL71" s="146"/>
      <c r="AM71" s="147"/>
      <c r="AN71" s="145"/>
      <c r="AP71" s="144"/>
    </row>
    <row r="72" spans="1:42" ht="13.5" thickBot="1">
      <c r="A72" s="85">
        <f>'Sub-Cpt Record'!A71</f>
        <v>110</v>
      </c>
      <c r="B72" s="85">
        <f>'Sub-Cpt Record'!B71</f>
        <v>0</v>
      </c>
      <c r="C72" s="85">
        <f>'Sub-Cpt Record'!C71</f>
        <v>4.19</v>
      </c>
      <c r="D72" s="85">
        <f>'Sub-Cpt Record'!D71</f>
        <v>4.19</v>
      </c>
      <c r="E72" s="85" t="str">
        <f>'Sub-Cpt Record'!E71</f>
        <v>sy el ok ah</v>
      </c>
      <c r="F72" s="85">
        <f>'Sub-Cpt Record'!F71</f>
        <v>0</v>
      </c>
      <c r="G72" s="92">
        <v>4.19</v>
      </c>
      <c r="H72" s="93" t="s">
        <v>26</v>
      </c>
      <c r="I72" s="192" t="s">
        <v>559</v>
      </c>
      <c r="J72" s="93" t="s">
        <v>585</v>
      </c>
      <c r="K72" s="93" t="s">
        <v>528</v>
      </c>
      <c r="L72" s="93" t="s">
        <v>536</v>
      </c>
      <c r="M72" s="93"/>
      <c r="N72" s="93"/>
      <c r="O72" s="93">
        <v>55</v>
      </c>
      <c r="P72" s="93">
        <v>190</v>
      </c>
      <c r="Q72" s="197" t="s">
        <v>659</v>
      </c>
      <c r="R72" s="35"/>
      <c r="S72" s="162" t="str">
        <f>IF(H72="T ","N/A",IF(H72="OS","N/A",IF(H72="FC","N/A",IF(H72="T","N/A",G72))))</f>
        <v>N/A</v>
      </c>
      <c r="T72" s="94"/>
      <c r="U72" s="95"/>
      <c r="V72" s="96"/>
      <c r="W72" s="95"/>
      <c r="X72" s="96"/>
      <c r="Y72" s="95"/>
      <c r="Z72" s="96"/>
      <c r="AA72" s="95"/>
      <c r="AB72" s="96"/>
      <c r="AC72" s="95"/>
      <c r="AD72" s="96"/>
      <c r="AE72" s="95"/>
      <c r="AF72" s="96"/>
      <c r="AG72" s="34">
        <f t="shared" si="0"/>
        <v>0</v>
      </c>
      <c r="AH72" s="102"/>
      <c r="AI72" s="97"/>
      <c r="AJ72" s="145"/>
      <c r="AK72" s="145"/>
      <c r="AL72" s="146"/>
      <c r="AM72" s="147"/>
      <c r="AN72" s="145"/>
      <c r="AP72" s="144"/>
    </row>
    <row r="73" spans="1:42" ht="24.75" customHeight="1" thickBot="1">
      <c r="A73" s="85">
        <f>'Sub-Cpt Record'!A72</f>
        <v>162</v>
      </c>
      <c r="B73" s="85" t="str">
        <f>'Sub-Cpt Record'!B72</f>
        <v>a</v>
      </c>
      <c r="C73" s="85">
        <f>'Sub-Cpt Record'!C72</f>
        <v>59.74</v>
      </c>
      <c r="D73" s="85">
        <f>'Sub-Cpt Record'!D72</f>
        <v>59.74</v>
      </c>
      <c r="E73" s="85" t="str">
        <f>'Sub-Cpt Record'!E72</f>
        <v>el sp ss</v>
      </c>
      <c r="F73" s="85">
        <f>'Sub-Cpt Record'!F72</f>
        <v>0</v>
      </c>
      <c r="G73" s="92">
        <v>59.74</v>
      </c>
      <c r="H73" s="93" t="s">
        <v>24</v>
      </c>
      <c r="I73" s="192" t="s">
        <v>559</v>
      </c>
      <c r="J73" s="93" t="s">
        <v>548</v>
      </c>
      <c r="K73" s="93" t="s">
        <v>636</v>
      </c>
      <c r="L73" s="93"/>
      <c r="M73" s="93"/>
      <c r="N73" s="93"/>
      <c r="O73" s="93">
        <v>18000</v>
      </c>
      <c r="P73" s="93"/>
      <c r="Q73" s="197" t="s">
        <v>660</v>
      </c>
      <c r="R73" s="35" t="s">
        <v>683</v>
      </c>
      <c r="S73" s="162">
        <f>IF(H73="T ","N/A",IF(H73="OS","N/A",IF(H73="FC","N/A",IF(H73="T","N/A",G73))))</f>
        <v>59.74</v>
      </c>
      <c r="T73" s="94">
        <v>20</v>
      </c>
      <c r="U73" s="95" t="s">
        <v>636</v>
      </c>
      <c r="V73" s="96">
        <v>40</v>
      </c>
      <c r="W73" s="95" t="s">
        <v>580</v>
      </c>
      <c r="X73" s="96">
        <v>10</v>
      </c>
      <c r="Y73" s="95" t="s">
        <v>548</v>
      </c>
      <c r="Z73" s="96">
        <v>10</v>
      </c>
      <c r="AA73" s="95" t="s">
        <v>678</v>
      </c>
      <c r="AB73" s="96">
        <v>5</v>
      </c>
      <c r="AC73" s="95"/>
      <c r="AD73" s="96"/>
      <c r="AE73" s="95" t="s">
        <v>530</v>
      </c>
      <c r="AF73" s="96">
        <v>15</v>
      </c>
      <c r="AG73" s="34">
        <f t="shared" si="0"/>
        <v>100</v>
      </c>
      <c r="AH73" s="264" t="s">
        <v>679</v>
      </c>
      <c r="AI73" s="97"/>
      <c r="AJ73" s="145"/>
      <c r="AK73" s="145"/>
      <c r="AL73" s="146"/>
      <c r="AM73" s="147"/>
      <c r="AN73" s="145"/>
      <c r="AP73" s="144"/>
    </row>
    <row r="74" spans="1:42" ht="24" customHeight="1" thickBot="1">
      <c r="A74" s="85">
        <f>'Sub-Cpt Record'!A73</f>
        <v>142</v>
      </c>
      <c r="B74" s="85">
        <f>'Sub-Cpt Record'!B73</f>
        <v>0</v>
      </c>
      <c r="C74" s="85">
        <f>'Sub-Cpt Record'!C73</f>
        <v>22.91</v>
      </c>
      <c r="D74" s="85">
        <f>'Sub-Cpt Record'!D73</f>
        <v>22.91</v>
      </c>
      <c r="E74" s="85" t="str">
        <f>'Sub-Cpt Record'!E73</f>
        <v>sp ss el</v>
      </c>
      <c r="F74" s="85">
        <f>'Sub-Cpt Record'!F73</f>
        <v>0</v>
      </c>
      <c r="G74" s="92">
        <v>22.91</v>
      </c>
      <c r="H74" s="93" t="s">
        <v>24</v>
      </c>
      <c r="I74" s="192" t="s">
        <v>548</v>
      </c>
      <c r="J74" s="93" t="s">
        <v>636</v>
      </c>
      <c r="K74" s="93" t="s">
        <v>559</v>
      </c>
      <c r="L74" s="93"/>
      <c r="M74" s="93"/>
      <c r="N74" s="93"/>
      <c r="O74" s="93">
        <v>7000</v>
      </c>
      <c r="P74" s="93"/>
      <c r="Q74" s="197" t="s">
        <v>660</v>
      </c>
      <c r="R74" s="35" t="s">
        <v>683</v>
      </c>
      <c r="S74" s="162">
        <f>IF(H74="T ","N/A",IF(H74="OS","N/A",IF(H74="FC","N/A",IF(H74="T","N/A",G74))))</f>
        <v>22.91</v>
      </c>
      <c r="T74" s="94">
        <v>20</v>
      </c>
      <c r="U74" s="95" t="s">
        <v>636</v>
      </c>
      <c r="V74" s="96">
        <v>40</v>
      </c>
      <c r="W74" s="95" t="s">
        <v>580</v>
      </c>
      <c r="X74" s="96">
        <v>10</v>
      </c>
      <c r="Y74" s="95" t="s">
        <v>548</v>
      </c>
      <c r="Z74" s="96">
        <v>10</v>
      </c>
      <c r="AA74" s="95" t="s">
        <v>678</v>
      </c>
      <c r="AB74" s="96">
        <v>5</v>
      </c>
      <c r="AC74" s="95"/>
      <c r="AD74" s="96"/>
      <c r="AE74" s="95" t="s">
        <v>530</v>
      </c>
      <c r="AF74" s="96">
        <v>15</v>
      </c>
      <c r="AG74" s="34">
        <f t="shared" si="0"/>
        <v>100</v>
      </c>
      <c r="AH74" s="264" t="s">
        <v>679</v>
      </c>
      <c r="AI74" s="97"/>
      <c r="AJ74" s="145"/>
      <c r="AK74" s="145"/>
      <c r="AL74" s="146"/>
      <c r="AM74" s="147"/>
      <c r="AN74" s="145"/>
      <c r="AP74" s="144"/>
    </row>
    <row r="75" spans="1:42" ht="29.25" customHeight="1" thickBot="1">
      <c r="A75" s="85">
        <f>'Sub-Cpt Record'!A74</f>
        <v>143</v>
      </c>
      <c r="B75" s="85">
        <f>'Sub-Cpt Record'!B74</f>
        <v>0</v>
      </c>
      <c r="C75" s="85">
        <f>'Sub-Cpt Record'!C74</f>
        <v>18.88</v>
      </c>
      <c r="D75" s="85">
        <f>'Sub-Cpt Record'!D74</f>
        <v>18.88</v>
      </c>
      <c r="E75" s="85" t="str">
        <f>'Sub-Cpt Record'!E74</f>
        <v>el sp bi</v>
      </c>
      <c r="F75" s="85">
        <f>'Sub-Cpt Record'!F74</f>
        <v>0</v>
      </c>
      <c r="G75" s="92">
        <v>18.88</v>
      </c>
      <c r="H75" s="93" t="s">
        <v>24</v>
      </c>
      <c r="I75" s="192" t="s">
        <v>559</v>
      </c>
      <c r="J75" s="93" t="s">
        <v>548</v>
      </c>
      <c r="K75" s="93"/>
      <c r="L75" s="93"/>
      <c r="M75" s="93"/>
      <c r="N75" s="93"/>
      <c r="O75" s="93">
        <v>5600</v>
      </c>
      <c r="P75" s="93"/>
      <c r="Q75" s="197" t="s">
        <v>660</v>
      </c>
      <c r="R75" s="35" t="s">
        <v>683</v>
      </c>
      <c r="S75" s="162">
        <f>IF(H75="T ","N/A",IF(H75="OS","N/A",IF(H75="FC","N/A",IF(H75="T","N/A",G75))))</f>
        <v>18.88</v>
      </c>
      <c r="T75" s="94">
        <v>20</v>
      </c>
      <c r="U75" s="95" t="s">
        <v>636</v>
      </c>
      <c r="V75" s="96">
        <v>40</v>
      </c>
      <c r="W75" s="95" t="s">
        <v>580</v>
      </c>
      <c r="X75" s="96">
        <v>10</v>
      </c>
      <c r="Y75" s="95" t="s">
        <v>548</v>
      </c>
      <c r="Z75" s="96">
        <v>10</v>
      </c>
      <c r="AA75" s="95"/>
      <c r="AB75" s="96"/>
      <c r="AC75" s="95"/>
      <c r="AD75" s="96"/>
      <c r="AE75" s="95" t="s">
        <v>530</v>
      </c>
      <c r="AF75" s="96">
        <v>20</v>
      </c>
      <c r="AG75" s="34">
        <f t="shared" si="0"/>
        <v>100</v>
      </c>
      <c r="AH75" s="264" t="s">
        <v>679</v>
      </c>
      <c r="AI75" s="97"/>
      <c r="AJ75" s="145"/>
      <c r="AK75" s="145"/>
      <c r="AL75" s="146"/>
      <c r="AM75" s="147"/>
      <c r="AN75" s="145"/>
      <c r="AP75" s="144"/>
    </row>
    <row r="76" spans="1:42" ht="13.5" thickBot="1">
      <c r="A76" s="85">
        <f>'Sub-Cpt Record'!A75</f>
        <v>126</v>
      </c>
      <c r="B76" s="85" t="str">
        <f>'Sub-Cpt Record'!B75</f>
        <v>c</v>
      </c>
      <c r="C76" s="85">
        <f>'Sub-Cpt Record'!C75</f>
        <v>0.6</v>
      </c>
      <c r="D76" s="85">
        <f>'Sub-Cpt Record'!D75</f>
        <v>0.6</v>
      </c>
      <c r="E76" s="85" t="str">
        <f>'Sub-Cpt Record'!E75</f>
        <v>hl bi ok</v>
      </c>
      <c r="F76" s="85" t="str">
        <f>'Sub-Cpt Record'!F75</f>
        <v>PAWS</v>
      </c>
      <c r="G76" s="92">
        <v>0.6</v>
      </c>
      <c r="H76" s="93" t="s">
        <v>26</v>
      </c>
      <c r="I76" s="192" t="s">
        <v>572</v>
      </c>
      <c r="J76" s="93" t="s">
        <v>593</v>
      </c>
      <c r="K76" s="93" t="s">
        <v>528</v>
      </c>
      <c r="L76" s="93"/>
      <c r="M76" s="93"/>
      <c r="N76" s="93"/>
      <c r="O76" s="93">
        <v>18</v>
      </c>
      <c r="P76" s="93">
        <v>10</v>
      </c>
      <c r="Q76" s="197" t="s">
        <v>650</v>
      </c>
      <c r="R76" s="35"/>
      <c r="S76" s="162" t="str">
        <f>IF(H76="T ","N/A",IF(H76="OS","N/A",IF(H76="FC","N/A",IF(H76="T","N/A",G76))))</f>
        <v>N/A</v>
      </c>
      <c r="T76" s="94"/>
      <c r="U76" s="95"/>
      <c r="V76" s="96"/>
      <c r="W76" s="95"/>
      <c r="X76" s="96"/>
      <c r="Y76" s="95"/>
      <c r="Z76" s="96"/>
      <c r="AA76" s="95"/>
      <c r="AB76" s="96"/>
      <c r="AC76" s="95"/>
      <c r="AD76" s="96"/>
      <c r="AE76" s="95"/>
      <c r="AF76" s="96"/>
      <c r="AG76" s="34">
        <f aca="true" t="shared" si="1" ref="AG76:AG139">SUM(T76,V76,X76,Z76,AB76,AD76,AF76)</f>
        <v>0</v>
      </c>
      <c r="AH76" s="102"/>
      <c r="AI76" s="97"/>
      <c r="AJ76" s="145"/>
      <c r="AK76" s="145"/>
      <c r="AL76" s="146"/>
      <c r="AM76" s="147"/>
      <c r="AN76" s="145"/>
      <c r="AP76" s="144"/>
    </row>
    <row r="77" spans="1:42" ht="13.5" thickBot="1">
      <c r="A77" s="85">
        <f>'Sub-Cpt Record'!A76</f>
        <v>126</v>
      </c>
      <c r="B77" s="85" t="str">
        <f>'Sub-Cpt Record'!B76</f>
        <v>a</v>
      </c>
      <c r="C77" s="85">
        <f>'Sub-Cpt Record'!C76</f>
        <v>3.88</v>
      </c>
      <c r="D77" s="85">
        <f>'Sub-Cpt Record'!D76</f>
        <v>3.88</v>
      </c>
      <c r="E77" s="85" t="str">
        <f>'Sub-Cpt Record'!E76</f>
        <v>el sp df hl</v>
      </c>
      <c r="F77" s="85" t="str">
        <f>'Sub-Cpt Record'!F76</f>
        <v>PAWS</v>
      </c>
      <c r="G77" s="92">
        <v>3.99</v>
      </c>
      <c r="H77" s="93" t="s">
        <v>26</v>
      </c>
      <c r="I77" s="192" t="s">
        <v>559</v>
      </c>
      <c r="J77" s="93" t="s">
        <v>548</v>
      </c>
      <c r="K77" s="93" t="s">
        <v>580</v>
      </c>
      <c r="L77" s="93" t="s">
        <v>572</v>
      </c>
      <c r="M77" s="93"/>
      <c r="N77" s="93"/>
      <c r="O77" s="93">
        <v>140</v>
      </c>
      <c r="P77" s="93"/>
      <c r="Q77" s="197" t="s">
        <v>650</v>
      </c>
      <c r="R77" s="35"/>
      <c r="S77" s="162" t="str">
        <f>IF(H77="T ","N/A",IF(H77="OS","N/A",IF(H77="FC","N/A",IF(H77="T","N/A",G77))))</f>
        <v>N/A</v>
      </c>
      <c r="T77" s="94"/>
      <c r="U77" s="95"/>
      <c r="V77" s="96"/>
      <c r="W77" s="95"/>
      <c r="X77" s="96"/>
      <c r="Y77" s="95"/>
      <c r="Z77" s="96"/>
      <c r="AA77" s="95"/>
      <c r="AB77" s="96"/>
      <c r="AC77" s="95"/>
      <c r="AD77" s="96"/>
      <c r="AE77" s="95"/>
      <c r="AF77" s="96"/>
      <c r="AG77" s="34">
        <f t="shared" si="1"/>
        <v>0</v>
      </c>
      <c r="AH77" s="102"/>
      <c r="AI77" s="97"/>
      <c r="AJ77" s="145"/>
      <c r="AK77" s="145"/>
      <c r="AL77" s="146"/>
      <c r="AM77" s="147"/>
      <c r="AN77" s="145"/>
      <c r="AP77" s="144"/>
    </row>
    <row r="78" spans="1:42" ht="13.5" thickBot="1">
      <c r="A78" s="85">
        <f>'Sub-Cpt Record'!A77</f>
        <v>125</v>
      </c>
      <c r="B78" s="85" t="str">
        <f>'Sub-Cpt Record'!B77</f>
        <v>b</v>
      </c>
      <c r="C78" s="85">
        <f>'Sub-Cpt Record'!C77</f>
        <v>2.63</v>
      </c>
      <c r="D78" s="85">
        <f>'Sub-Cpt Record'!D77</f>
        <v>2.63</v>
      </c>
      <c r="E78" s="85" t="str">
        <f>'Sub-Cpt Record'!E77</f>
        <v>bi sy ah</v>
      </c>
      <c r="F78" s="85" t="str">
        <f>'Sub-Cpt Record'!F77</f>
        <v>PAWS</v>
      </c>
      <c r="G78" s="92">
        <f>D78</f>
        <v>2.63</v>
      </c>
      <c r="H78" s="93" t="s">
        <v>26</v>
      </c>
      <c r="I78" s="192" t="s">
        <v>593</v>
      </c>
      <c r="J78" s="93" t="s">
        <v>585</v>
      </c>
      <c r="K78" s="93" t="s">
        <v>536</v>
      </c>
      <c r="L78" s="93"/>
      <c r="M78" s="93"/>
      <c r="N78" s="93"/>
      <c r="O78" s="93"/>
      <c r="P78" s="93">
        <v>100</v>
      </c>
      <c r="Q78" s="197" t="s">
        <v>654</v>
      </c>
      <c r="R78" s="35"/>
      <c r="S78" s="162" t="str">
        <f>IF(H78="T ","N/A",IF(H78="OS","N/A",IF(H78="FC","N/A",IF(H78="T","N/A",G78))))</f>
        <v>N/A</v>
      </c>
      <c r="T78" s="94"/>
      <c r="U78" s="95"/>
      <c r="V78" s="96"/>
      <c r="W78" s="95"/>
      <c r="X78" s="96"/>
      <c r="Y78" s="95"/>
      <c r="Z78" s="96"/>
      <c r="AA78" s="95"/>
      <c r="AB78" s="96"/>
      <c r="AC78" s="95"/>
      <c r="AD78" s="96"/>
      <c r="AE78" s="95"/>
      <c r="AF78" s="96"/>
      <c r="AG78" s="34">
        <f t="shared" si="1"/>
        <v>0</v>
      </c>
      <c r="AH78" s="102"/>
      <c r="AI78" s="97"/>
      <c r="AJ78" s="145"/>
      <c r="AK78" s="145"/>
      <c r="AL78" s="146"/>
      <c r="AM78" s="147"/>
      <c r="AN78" s="145"/>
      <c r="AP78" s="144"/>
    </row>
    <row r="79" spans="1:42" ht="13.5" thickBot="1">
      <c r="A79" s="85">
        <f>'Sub-Cpt Record'!A78</f>
        <v>126</v>
      </c>
      <c r="B79" s="85" t="str">
        <f>'Sub-Cpt Record'!B78</f>
        <v>b</v>
      </c>
      <c r="C79" s="85">
        <f>'Sub-Cpt Record'!C78</f>
        <v>1.53</v>
      </c>
      <c r="D79" s="85">
        <f>'Sub-Cpt Record'!D78</f>
        <v>1.53</v>
      </c>
      <c r="E79" s="85" t="str">
        <f>'Sub-Cpt Record'!E78</f>
        <v>df hl sp</v>
      </c>
      <c r="F79" s="85" t="str">
        <f>'Sub-Cpt Record'!F78</f>
        <v>PAWS</v>
      </c>
      <c r="G79" s="92">
        <f aca="true" t="shared" si="2" ref="G79:G142">D79</f>
        <v>1.53</v>
      </c>
      <c r="H79" s="93" t="s">
        <v>26</v>
      </c>
      <c r="I79" s="192" t="s">
        <v>580</v>
      </c>
      <c r="J79" s="93" t="s">
        <v>572</v>
      </c>
      <c r="K79" s="93" t="s">
        <v>548</v>
      </c>
      <c r="L79" s="93"/>
      <c r="M79" s="93"/>
      <c r="N79" s="93"/>
      <c r="O79" s="93">
        <v>264</v>
      </c>
      <c r="P79" s="93"/>
      <c r="Q79" s="197" t="s">
        <v>650</v>
      </c>
      <c r="R79" s="35"/>
      <c r="S79" s="162" t="str">
        <f>IF(H79="T ","N/A",IF(H79="OS","N/A",IF(H79="FC","N/A",IF(H79="T","N/A",G79))))</f>
        <v>N/A</v>
      </c>
      <c r="T79" s="94"/>
      <c r="U79" s="95"/>
      <c r="V79" s="96"/>
      <c r="W79" s="95"/>
      <c r="X79" s="96"/>
      <c r="Y79" s="95"/>
      <c r="Z79" s="96"/>
      <c r="AA79" s="95"/>
      <c r="AB79" s="96"/>
      <c r="AC79" s="95"/>
      <c r="AD79" s="96"/>
      <c r="AE79" s="95"/>
      <c r="AF79" s="96"/>
      <c r="AG79" s="34">
        <f t="shared" si="1"/>
        <v>0</v>
      </c>
      <c r="AH79" s="102"/>
      <c r="AI79" s="97"/>
      <c r="AJ79" s="145"/>
      <c r="AK79" s="145"/>
      <c r="AL79" s="146"/>
      <c r="AM79" s="147"/>
      <c r="AN79" s="145"/>
      <c r="AP79" s="144"/>
    </row>
    <row r="80" spans="1:42" ht="13.5" thickBot="1">
      <c r="A80" s="85">
        <f>'Sub-Cpt Record'!A79</f>
        <v>125</v>
      </c>
      <c r="B80" s="85" t="str">
        <f>'Sub-Cpt Record'!B79</f>
        <v>a</v>
      </c>
      <c r="C80" s="85">
        <f>'Sub-Cpt Record'!C79</f>
        <v>4.34</v>
      </c>
      <c r="D80" s="85">
        <f>'Sub-Cpt Record'!D79</f>
        <v>4.34</v>
      </c>
      <c r="E80" s="85" t="str">
        <f>'Sub-Cpt Record'!E79</f>
        <v>ns el</v>
      </c>
      <c r="F80" s="85" t="str">
        <f>'Sub-Cpt Record'!F79</f>
        <v>PAWS</v>
      </c>
      <c r="G80" s="92">
        <f t="shared" si="2"/>
        <v>4.34</v>
      </c>
      <c r="H80" s="93" t="s">
        <v>26</v>
      </c>
      <c r="I80" s="192" t="s">
        <v>559</v>
      </c>
      <c r="J80" s="93" t="s">
        <v>579</v>
      </c>
      <c r="K80" s="93"/>
      <c r="L80" s="93"/>
      <c r="M80" s="93"/>
      <c r="N80" s="93"/>
      <c r="O80" s="93">
        <v>150</v>
      </c>
      <c r="P80" s="93"/>
      <c r="Q80" s="197" t="s">
        <v>654</v>
      </c>
      <c r="R80" s="35"/>
      <c r="S80" s="162" t="str">
        <f>IF(H80="T ","N/A",IF(H80="OS","N/A",IF(H80="FC","N/A",IF(H80="T","N/A",G80))))</f>
        <v>N/A</v>
      </c>
      <c r="T80" s="94"/>
      <c r="U80" s="95"/>
      <c r="V80" s="96"/>
      <c r="W80" s="95"/>
      <c r="X80" s="96"/>
      <c r="Y80" s="95"/>
      <c r="Z80" s="96"/>
      <c r="AA80" s="95"/>
      <c r="AB80" s="96"/>
      <c r="AC80" s="95"/>
      <c r="AD80" s="96"/>
      <c r="AE80" s="95"/>
      <c r="AF80" s="96"/>
      <c r="AG80" s="34">
        <f t="shared" si="1"/>
        <v>0</v>
      </c>
      <c r="AH80" s="102"/>
      <c r="AI80" s="97"/>
      <c r="AJ80" s="145"/>
      <c r="AK80" s="145"/>
      <c r="AL80" s="146"/>
      <c r="AM80" s="147"/>
      <c r="AN80" s="145"/>
      <c r="AP80" s="144"/>
    </row>
    <row r="81" spans="1:42" ht="13.5" thickBot="1">
      <c r="A81" s="85">
        <f>'Sub-Cpt Record'!A80</f>
        <v>129</v>
      </c>
      <c r="B81" s="85" t="str">
        <f>'Sub-Cpt Record'!B80</f>
        <v>e</v>
      </c>
      <c r="C81" s="85">
        <f>'Sub-Cpt Record'!C80</f>
        <v>0.21</v>
      </c>
      <c r="D81" s="85">
        <f>'Sub-Cpt Record'!D80</f>
        <v>0.21</v>
      </c>
      <c r="E81" s="85" t="str">
        <f>'Sub-Cpt Record'!E80</f>
        <v>hl mb</v>
      </c>
      <c r="F81" s="85" t="str">
        <f>'Sub-Cpt Record'!F80</f>
        <v>PAWS</v>
      </c>
      <c r="G81" s="92">
        <f t="shared" si="2"/>
        <v>0.21</v>
      </c>
      <c r="H81" s="93" t="s">
        <v>26</v>
      </c>
      <c r="I81" s="192" t="s">
        <v>572</v>
      </c>
      <c r="J81" s="93"/>
      <c r="K81" s="93"/>
      <c r="L81" s="93"/>
      <c r="M81" s="93"/>
      <c r="N81" s="93"/>
      <c r="O81" s="93">
        <v>7</v>
      </c>
      <c r="P81" s="93"/>
      <c r="Q81" s="197" t="s">
        <v>654</v>
      </c>
      <c r="R81" s="35"/>
      <c r="S81" s="162" t="str">
        <f>IF(H81="T ","N/A",IF(H81="OS","N/A",IF(H81="FC","N/A",IF(H81="T","N/A",G81))))</f>
        <v>N/A</v>
      </c>
      <c r="T81" s="94"/>
      <c r="U81" s="95"/>
      <c r="V81" s="96"/>
      <c r="W81" s="95"/>
      <c r="X81" s="96"/>
      <c r="Y81" s="95"/>
      <c r="Z81" s="96"/>
      <c r="AA81" s="95"/>
      <c r="AB81" s="96"/>
      <c r="AC81" s="95"/>
      <c r="AD81" s="96"/>
      <c r="AE81" s="95"/>
      <c r="AF81" s="96"/>
      <c r="AG81" s="34">
        <f t="shared" si="1"/>
        <v>0</v>
      </c>
      <c r="AH81" s="102"/>
      <c r="AI81" s="97"/>
      <c r="AJ81" s="145"/>
      <c r="AK81" s="145"/>
      <c r="AL81" s="146"/>
      <c r="AM81" s="147"/>
      <c r="AN81" s="145"/>
      <c r="AP81" s="144"/>
    </row>
    <row r="82" spans="1:42" ht="13.5" thickBot="1">
      <c r="A82" s="85">
        <f>'Sub-Cpt Record'!A81</f>
        <v>127</v>
      </c>
      <c r="B82" s="85">
        <f>'Sub-Cpt Record'!B81</f>
        <v>0</v>
      </c>
      <c r="C82" s="85">
        <f>'Sub-Cpt Record'!C81</f>
        <v>5.02</v>
      </c>
      <c r="D82" s="85">
        <f>'Sub-Cpt Record'!D81</f>
        <v>5.02</v>
      </c>
      <c r="E82" s="85" t="str">
        <f>'Sub-Cpt Record'!E81</f>
        <v>hl df ns sy</v>
      </c>
      <c r="F82" s="85" t="str">
        <f>'Sub-Cpt Record'!F81</f>
        <v>PAWS</v>
      </c>
      <c r="G82" s="92">
        <f t="shared" si="2"/>
        <v>5.02</v>
      </c>
      <c r="H82" s="93" t="s">
        <v>26</v>
      </c>
      <c r="I82" s="192" t="s">
        <v>572</v>
      </c>
      <c r="J82" s="93" t="s">
        <v>580</v>
      </c>
      <c r="K82" s="93" t="s">
        <v>579</v>
      </c>
      <c r="L82" s="93" t="s">
        <v>585</v>
      </c>
      <c r="M82" s="93"/>
      <c r="N82" s="93"/>
      <c r="O82" s="93">
        <v>240</v>
      </c>
      <c r="P82" s="93">
        <v>30</v>
      </c>
      <c r="Q82" s="197" t="s">
        <v>654</v>
      </c>
      <c r="R82" s="35"/>
      <c r="S82" s="162" t="str">
        <f>IF(H82="T ","N/A",IF(H82="OS","N/A",IF(H82="FC","N/A",IF(H82="T","N/A",G82))))</f>
        <v>N/A</v>
      </c>
      <c r="T82" s="94"/>
      <c r="U82" s="95"/>
      <c r="V82" s="96"/>
      <c r="W82" s="95"/>
      <c r="X82" s="96"/>
      <c r="Y82" s="95"/>
      <c r="Z82" s="96"/>
      <c r="AA82" s="95"/>
      <c r="AB82" s="96"/>
      <c r="AC82" s="95"/>
      <c r="AD82" s="96"/>
      <c r="AE82" s="95"/>
      <c r="AF82" s="96"/>
      <c r="AG82" s="34">
        <f t="shared" si="1"/>
        <v>0</v>
      </c>
      <c r="AH82" s="102"/>
      <c r="AI82" s="97"/>
      <c r="AJ82" s="145"/>
      <c r="AK82" s="145"/>
      <c r="AL82" s="146"/>
      <c r="AM82" s="147"/>
      <c r="AN82" s="145"/>
      <c r="AP82" s="144"/>
    </row>
    <row r="83" spans="1:42" ht="13.5" thickBot="1">
      <c r="A83" s="85">
        <f>'Sub-Cpt Record'!A82</f>
        <v>129</v>
      </c>
      <c r="B83" s="85" t="str">
        <f>'Sub-Cpt Record'!B82</f>
        <v>d</v>
      </c>
      <c r="C83" s="85">
        <f>'Sub-Cpt Record'!C82</f>
        <v>0.53</v>
      </c>
      <c r="D83" s="85">
        <f>'Sub-Cpt Record'!D82</f>
        <v>0.53</v>
      </c>
      <c r="E83" s="85" t="str">
        <f>'Sub-Cpt Record'!E82</f>
        <v>el</v>
      </c>
      <c r="F83" s="85" t="str">
        <f>'Sub-Cpt Record'!F82</f>
        <v>PAWS</v>
      </c>
      <c r="G83" s="92">
        <f t="shared" si="2"/>
        <v>0.53</v>
      </c>
      <c r="H83" s="93" t="s">
        <v>26</v>
      </c>
      <c r="I83" s="192" t="s">
        <v>559</v>
      </c>
      <c r="J83" s="93"/>
      <c r="K83" s="93"/>
      <c r="L83" s="93"/>
      <c r="M83" s="93"/>
      <c r="N83" s="93"/>
      <c r="O83" s="93">
        <v>40</v>
      </c>
      <c r="P83" s="93"/>
      <c r="Q83" s="197" t="s">
        <v>654</v>
      </c>
      <c r="R83" s="35"/>
      <c r="S83" s="162" t="str">
        <f>IF(H83="T ","N/A",IF(H83="OS","N/A",IF(H83="FC","N/A",IF(H83="T","N/A",G83))))</f>
        <v>N/A</v>
      </c>
      <c r="T83" s="94"/>
      <c r="U83" s="95"/>
      <c r="V83" s="96"/>
      <c r="W83" s="95"/>
      <c r="X83" s="96"/>
      <c r="Y83" s="95"/>
      <c r="Z83" s="96"/>
      <c r="AA83" s="95"/>
      <c r="AB83" s="96"/>
      <c r="AC83" s="95"/>
      <c r="AD83" s="96"/>
      <c r="AE83" s="95"/>
      <c r="AF83" s="96"/>
      <c r="AG83" s="34">
        <f t="shared" si="1"/>
        <v>0</v>
      </c>
      <c r="AH83" s="102"/>
      <c r="AI83" s="97"/>
      <c r="AJ83" s="145"/>
      <c r="AK83" s="145"/>
      <c r="AL83" s="146"/>
      <c r="AM83" s="147"/>
      <c r="AN83" s="145"/>
      <c r="AP83" s="144"/>
    </row>
    <row r="84" spans="1:42" ht="13.5" thickBot="1">
      <c r="A84" s="85">
        <f>'Sub-Cpt Record'!A83</f>
        <v>129</v>
      </c>
      <c r="B84" s="85" t="str">
        <f>'Sub-Cpt Record'!B83</f>
        <v>b</v>
      </c>
      <c r="C84" s="85">
        <f>'Sub-Cpt Record'!C83</f>
        <v>0.29</v>
      </c>
      <c r="D84" s="85">
        <f>'Sub-Cpt Record'!D83</f>
        <v>0.29</v>
      </c>
      <c r="E84" s="85" t="str">
        <f>'Sub-Cpt Record'!E83</f>
        <v>hl</v>
      </c>
      <c r="F84" s="85" t="str">
        <f>'Sub-Cpt Record'!F83</f>
        <v>PAWS</v>
      </c>
      <c r="G84" s="92">
        <f t="shared" si="2"/>
        <v>0.29</v>
      </c>
      <c r="H84" s="93" t="s">
        <v>26</v>
      </c>
      <c r="I84" s="192" t="s">
        <v>572</v>
      </c>
      <c r="J84" s="93"/>
      <c r="K84" s="93"/>
      <c r="L84" s="93"/>
      <c r="M84" s="93"/>
      <c r="N84" s="93"/>
      <c r="O84" s="93">
        <v>20</v>
      </c>
      <c r="P84" s="93"/>
      <c r="Q84" s="197" t="s">
        <v>654</v>
      </c>
      <c r="R84" s="35"/>
      <c r="S84" s="162" t="str">
        <f>IF(H84="T ","N/A",IF(H84="OS","N/A",IF(H84="FC","N/A",IF(H84="T","N/A",G84))))</f>
        <v>N/A</v>
      </c>
      <c r="T84" s="94"/>
      <c r="U84" s="95"/>
      <c r="V84" s="96"/>
      <c r="W84" s="95"/>
      <c r="X84" s="96"/>
      <c r="Y84" s="95"/>
      <c r="Z84" s="96"/>
      <c r="AA84" s="95"/>
      <c r="AB84" s="96"/>
      <c r="AC84" s="95"/>
      <c r="AD84" s="96"/>
      <c r="AE84" s="95"/>
      <c r="AF84" s="96"/>
      <c r="AG84" s="34">
        <f t="shared" si="1"/>
        <v>0</v>
      </c>
      <c r="AH84" s="102"/>
      <c r="AI84" s="97"/>
      <c r="AJ84" s="145"/>
      <c r="AK84" s="145"/>
      <c r="AL84" s="146"/>
      <c r="AM84" s="147"/>
      <c r="AN84" s="145"/>
      <c r="AP84" s="144"/>
    </row>
    <row r="85" spans="1:42" ht="13.5" thickBot="1">
      <c r="A85" s="85">
        <f>'Sub-Cpt Record'!A84</f>
        <v>129</v>
      </c>
      <c r="B85" s="85" t="str">
        <f>'Sub-Cpt Record'!B84</f>
        <v>f</v>
      </c>
      <c r="C85" s="85">
        <f>'Sub-Cpt Record'!C84</f>
        <v>0.85</v>
      </c>
      <c r="D85" s="85">
        <f>'Sub-Cpt Record'!D84</f>
        <v>0.85</v>
      </c>
      <c r="E85" s="85" t="str">
        <f>'Sub-Cpt Record'!E84</f>
        <v>hl df ns sy</v>
      </c>
      <c r="F85" s="85" t="str">
        <f>'Sub-Cpt Record'!F84</f>
        <v>PAWS</v>
      </c>
      <c r="G85" s="92">
        <f t="shared" si="2"/>
        <v>0.85</v>
      </c>
      <c r="H85" s="93" t="s">
        <v>26</v>
      </c>
      <c r="I85" s="192" t="s">
        <v>572</v>
      </c>
      <c r="J85" s="93" t="s">
        <v>580</v>
      </c>
      <c r="K85" s="93" t="s">
        <v>579</v>
      </c>
      <c r="L85" s="93" t="s">
        <v>585</v>
      </c>
      <c r="M85" s="93"/>
      <c r="N85" s="93"/>
      <c r="O85" s="93">
        <v>30</v>
      </c>
      <c r="P85" s="93"/>
      <c r="Q85" s="197" t="s">
        <v>654</v>
      </c>
      <c r="R85" s="35"/>
      <c r="S85" s="162" t="str">
        <f>IF(H85="T ","N/A",IF(H85="OS","N/A",IF(H85="FC","N/A",IF(H85="T","N/A",G85))))</f>
        <v>N/A</v>
      </c>
      <c r="T85" s="94"/>
      <c r="U85" s="95"/>
      <c r="V85" s="96"/>
      <c r="W85" s="95"/>
      <c r="X85" s="96"/>
      <c r="Y85" s="95"/>
      <c r="Z85" s="96"/>
      <c r="AA85" s="95"/>
      <c r="AB85" s="96"/>
      <c r="AC85" s="95"/>
      <c r="AD85" s="96"/>
      <c r="AE85" s="95"/>
      <c r="AF85" s="96"/>
      <c r="AG85" s="34">
        <f t="shared" si="1"/>
        <v>0</v>
      </c>
      <c r="AH85" s="102"/>
      <c r="AI85" s="97"/>
      <c r="AJ85" s="145"/>
      <c r="AK85" s="145"/>
      <c r="AL85" s="146"/>
      <c r="AM85" s="147"/>
      <c r="AN85" s="145"/>
      <c r="AP85" s="144"/>
    </row>
    <row r="86" spans="1:42" ht="13.5" thickBot="1">
      <c r="A86" s="85">
        <f>'Sub-Cpt Record'!A85</f>
        <v>129</v>
      </c>
      <c r="B86" s="85" t="str">
        <f>'Sub-Cpt Record'!B85</f>
        <v>a</v>
      </c>
      <c r="C86" s="85">
        <f>'Sub-Cpt Record'!C85</f>
        <v>9.65</v>
      </c>
      <c r="D86" s="85">
        <f>'Sub-Cpt Record'!D85</f>
        <v>9.65</v>
      </c>
      <c r="E86" s="85" t="str">
        <f>'Sub-Cpt Record'!E85</f>
        <v>el</v>
      </c>
      <c r="F86" s="85" t="str">
        <f>'Sub-Cpt Record'!F85</f>
        <v>PAWS</v>
      </c>
      <c r="G86" s="92">
        <f t="shared" si="2"/>
        <v>9.65</v>
      </c>
      <c r="H86" s="93" t="s">
        <v>26</v>
      </c>
      <c r="I86" s="192" t="s">
        <v>559</v>
      </c>
      <c r="J86" s="93"/>
      <c r="K86" s="93"/>
      <c r="L86" s="93"/>
      <c r="M86" s="93"/>
      <c r="N86" s="93"/>
      <c r="O86" s="93">
        <v>450</v>
      </c>
      <c r="P86" s="93"/>
      <c r="Q86" s="197" t="s">
        <v>654</v>
      </c>
      <c r="R86" s="35"/>
      <c r="S86" s="162" t="str">
        <f>IF(H86="T ","N/A",IF(H86="OS","N/A",IF(H86="FC","N/A",IF(H86="T","N/A",G86))))</f>
        <v>N/A</v>
      </c>
      <c r="T86" s="94"/>
      <c r="U86" s="95"/>
      <c r="V86" s="96"/>
      <c r="W86" s="95"/>
      <c r="X86" s="96"/>
      <c r="Y86" s="95"/>
      <c r="Z86" s="96"/>
      <c r="AA86" s="95"/>
      <c r="AB86" s="96"/>
      <c r="AC86" s="95"/>
      <c r="AD86" s="96"/>
      <c r="AE86" s="95"/>
      <c r="AF86" s="96"/>
      <c r="AG86" s="34">
        <f t="shared" si="1"/>
        <v>0</v>
      </c>
      <c r="AH86" s="102"/>
      <c r="AI86" s="97"/>
      <c r="AJ86" s="145"/>
      <c r="AK86" s="145"/>
      <c r="AL86" s="146"/>
      <c r="AM86" s="147"/>
      <c r="AN86" s="145"/>
      <c r="AP86" s="144"/>
    </row>
    <row r="87" spans="1:42" ht="13.5" thickBot="1">
      <c r="A87" s="85">
        <f>'Sub-Cpt Record'!A86</f>
        <v>130</v>
      </c>
      <c r="B87" s="85" t="str">
        <f>'Sub-Cpt Record'!B86</f>
        <v>f</v>
      </c>
      <c r="C87" s="85">
        <f>'Sub-Cpt Record'!C86</f>
        <v>3.1</v>
      </c>
      <c r="D87" s="85">
        <f>'Sub-Cpt Record'!D86</f>
        <v>3.1</v>
      </c>
      <c r="E87" s="85" t="str">
        <f>'Sub-Cpt Record'!E86</f>
        <v>el</v>
      </c>
      <c r="F87" s="85" t="str">
        <f>'Sub-Cpt Record'!F86</f>
        <v>PAWS</v>
      </c>
      <c r="G87" s="92">
        <f t="shared" si="2"/>
        <v>3.1</v>
      </c>
      <c r="H87" s="93" t="s">
        <v>26</v>
      </c>
      <c r="I87" s="192" t="s">
        <v>559</v>
      </c>
      <c r="J87" s="93"/>
      <c r="K87" s="93"/>
      <c r="L87" s="93"/>
      <c r="M87" s="93"/>
      <c r="N87" s="93"/>
      <c r="O87" s="93">
        <v>138</v>
      </c>
      <c r="P87" s="93"/>
      <c r="Q87" s="197" t="s">
        <v>657</v>
      </c>
      <c r="R87" s="35"/>
      <c r="S87" s="162" t="str">
        <f>IF(H87="T ","N/A",IF(H87="OS","N/A",IF(H87="FC","N/A",IF(H87="T","N/A",G87))))</f>
        <v>N/A</v>
      </c>
      <c r="T87" s="94"/>
      <c r="U87" s="95"/>
      <c r="V87" s="96"/>
      <c r="W87" s="95"/>
      <c r="X87" s="96"/>
      <c r="Y87" s="95"/>
      <c r="Z87" s="96"/>
      <c r="AA87" s="95"/>
      <c r="AB87" s="96"/>
      <c r="AC87" s="95"/>
      <c r="AD87" s="96"/>
      <c r="AE87" s="95"/>
      <c r="AF87" s="96"/>
      <c r="AG87" s="34">
        <f t="shared" si="1"/>
        <v>0</v>
      </c>
      <c r="AH87" s="102"/>
      <c r="AI87" s="97"/>
      <c r="AJ87" s="145"/>
      <c r="AK87" s="145"/>
      <c r="AL87" s="146"/>
      <c r="AM87" s="147"/>
      <c r="AN87" s="145"/>
      <c r="AP87" s="144"/>
    </row>
    <row r="88" spans="1:42" ht="13.5" thickBot="1">
      <c r="A88" s="85">
        <f>'Sub-Cpt Record'!A87</f>
        <v>130</v>
      </c>
      <c r="B88" s="85" t="str">
        <f>'Sub-Cpt Record'!B87</f>
        <v>j</v>
      </c>
      <c r="C88" s="85">
        <f>'Sub-Cpt Record'!C87</f>
        <v>0.06</v>
      </c>
      <c r="D88" s="85">
        <f>'Sub-Cpt Record'!D87</f>
        <v>0.06</v>
      </c>
      <c r="E88" s="85" t="str">
        <f>'Sub-Cpt Record'!E87</f>
        <v>hl</v>
      </c>
      <c r="F88" s="85" t="str">
        <f>'Sub-Cpt Record'!F87</f>
        <v>PAWS</v>
      </c>
      <c r="G88" s="92">
        <f t="shared" si="2"/>
        <v>0.06</v>
      </c>
      <c r="H88" s="93" t="s">
        <v>26</v>
      </c>
      <c r="I88" s="192" t="s">
        <v>572</v>
      </c>
      <c r="J88" s="93"/>
      <c r="K88" s="93"/>
      <c r="L88" s="93"/>
      <c r="M88" s="93"/>
      <c r="N88" s="93"/>
      <c r="O88" s="93">
        <v>5</v>
      </c>
      <c r="P88" s="93"/>
      <c r="Q88" s="197" t="s">
        <v>657</v>
      </c>
      <c r="R88" s="35"/>
      <c r="S88" s="162" t="str">
        <f>IF(H88="T ","N/A",IF(H88="OS","N/A",IF(H88="FC","N/A",IF(H88="T","N/A",G88))))</f>
        <v>N/A</v>
      </c>
      <c r="T88" s="94"/>
      <c r="U88" s="95"/>
      <c r="V88" s="96"/>
      <c r="W88" s="95"/>
      <c r="X88" s="96"/>
      <c r="Y88" s="95"/>
      <c r="Z88" s="96"/>
      <c r="AA88" s="95"/>
      <c r="AB88" s="96"/>
      <c r="AC88" s="95"/>
      <c r="AD88" s="96"/>
      <c r="AE88" s="95"/>
      <c r="AF88" s="96"/>
      <c r="AG88" s="34">
        <f t="shared" si="1"/>
        <v>0</v>
      </c>
      <c r="AH88" s="102"/>
      <c r="AI88" s="97"/>
      <c r="AJ88" s="145"/>
      <c r="AK88" s="145"/>
      <c r="AL88" s="146"/>
      <c r="AM88" s="147"/>
      <c r="AN88" s="145"/>
      <c r="AP88" s="144"/>
    </row>
    <row r="89" spans="1:42" ht="13.5" thickBot="1">
      <c r="A89" s="85">
        <f>'Sub-Cpt Record'!A88</f>
        <v>130</v>
      </c>
      <c r="B89" s="85" t="str">
        <f>'Sub-Cpt Record'!B88</f>
        <v>c</v>
      </c>
      <c r="C89" s="85">
        <f>'Sub-Cpt Record'!C88</f>
        <v>0.86</v>
      </c>
      <c r="D89" s="85">
        <f>'Sub-Cpt Record'!D88</f>
        <v>0.86</v>
      </c>
      <c r="E89" s="85" t="str">
        <f>'Sub-Cpt Record'!E88</f>
        <v>be</v>
      </c>
      <c r="F89" s="85" t="str">
        <f>'Sub-Cpt Record'!F88</f>
        <v>PAWS</v>
      </c>
      <c r="G89" s="92">
        <f t="shared" si="2"/>
        <v>0.86</v>
      </c>
      <c r="H89" s="93" t="s">
        <v>26</v>
      </c>
      <c r="I89" s="192" t="s">
        <v>538</v>
      </c>
      <c r="J89" s="93"/>
      <c r="K89" s="93"/>
      <c r="L89" s="93"/>
      <c r="M89" s="93"/>
      <c r="N89" s="93"/>
      <c r="O89" s="93"/>
      <c r="P89" s="93">
        <v>30</v>
      </c>
      <c r="Q89" s="197" t="s">
        <v>657</v>
      </c>
      <c r="R89" s="35"/>
      <c r="S89" s="162" t="str">
        <f>IF(H89="T ","N/A",IF(H89="OS","N/A",IF(H89="FC","N/A",IF(H89="T","N/A",G89))))</f>
        <v>N/A</v>
      </c>
      <c r="T89" s="94"/>
      <c r="U89" s="95"/>
      <c r="V89" s="96"/>
      <c r="W89" s="95"/>
      <c r="X89" s="96"/>
      <c r="Y89" s="95"/>
      <c r="Z89" s="96"/>
      <c r="AA89" s="95"/>
      <c r="AB89" s="96"/>
      <c r="AC89" s="95"/>
      <c r="AD89" s="96"/>
      <c r="AE89" s="95"/>
      <c r="AF89" s="96"/>
      <c r="AG89" s="34">
        <f t="shared" si="1"/>
        <v>0</v>
      </c>
      <c r="AH89" s="102"/>
      <c r="AI89" s="97"/>
      <c r="AJ89" s="145"/>
      <c r="AK89" s="145"/>
      <c r="AL89" s="146"/>
      <c r="AM89" s="147"/>
      <c r="AN89" s="145"/>
      <c r="AP89" s="144"/>
    </row>
    <row r="90" spans="1:42" ht="13.5" thickBot="1">
      <c r="A90" s="85">
        <f>'Sub-Cpt Record'!A89</f>
        <v>130</v>
      </c>
      <c r="B90" s="85" t="str">
        <f>'Sub-Cpt Record'!B89</f>
        <v>g</v>
      </c>
      <c r="C90" s="85">
        <f>'Sub-Cpt Record'!C89</f>
        <v>0.36</v>
      </c>
      <c r="D90" s="85">
        <f>'Sub-Cpt Record'!D89</f>
        <v>0.36</v>
      </c>
      <c r="E90" s="85" t="str">
        <f>'Sub-Cpt Record'!E89</f>
        <v>hl</v>
      </c>
      <c r="F90" s="85" t="str">
        <f>'Sub-Cpt Record'!F89</f>
        <v>PAWS</v>
      </c>
      <c r="G90" s="92">
        <f t="shared" si="2"/>
        <v>0.36</v>
      </c>
      <c r="H90" s="93" t="s">
        <v>26</v>
      </c>
      <c r="I90" s="192" t="s">
        <v>572</v>
      </c>
      <c r="J90" s="93"/>
      <c r="K90" s="93"/>
      <c r="L90" s="93"/>
      <c r="M90" s="93"/>
      <c r="N90" s="93"/>
      <c r="O90" s="93">
        <v>12</v>
      </c>
      <c r="P90" s="93"/>
      <c r="Q90" s="197" t="s">
        <v>657</v>
      </c>
      <c r="R90" s="35"/>
      <c r="S90" s="162" t="str">
        <f>IF(H90="T ","N/A",IF(H90="OS","N/A",IF(H90="FC","N/A",IF(H90="T","N/A",G90))))</f>
        <v>N/A</v>
      </c>
      <c r="T90" s="94"/>
      <c r="U90" s="95"/>
      <c r="V90" s="96"/>
      <c r="W90" s="95"/>
      <c r="X90" s="96"/>
      <c r="Y90" s="95"/>
      <c r="Z90" s="96"/>
      <c r="AA90" s="95"/>
      <c r="AB90" s="96"/>
      <c r="AC90" s="95"/>
      <c r="AD90" s="96"/>
      <c r="AE90" s="95"/>
      <c r="AF90" s="96"/>
      <c r="AG90" s="34">
        <f t="shared" si="1"/>
        <v>0</v>
      </c>
      <c r="AH90" s="102"/>
      <c r="AI90" s="97"/>
      <c r="AJ90" s="145"/>
      <c r="AK90" s="145"/>
      <c r="AL90" s="146"/>
      <c r="AM90" s="147"/>
      <c r="AN90" s="145"/>
      <c r="AP90" s="144"/>
    </row>
    <row r="91" spans="1:42" ht="13.5" thickBot="1">
      <c r="A91" s="85">
        <f>'Sub-Cpt Record'!A90</f>
        <v>130</v>
      </c>
      <c r="B91" s="85" t="str">
        <f>'Sub-Cpt Record'!B90</f>
        <v>e</v>
      </c>
      <c r="C91" s="85">
        <f>'Sub-Cpt Record'!C90</f>
        <v>4.17</v>
      </c>
      <c r="D91" s="85">
        <f>'Sub-Cpt Record'!D90</f>
        <v>4.17</v>
      </c>
      <c r="E91" s="85" t="str">
        <f>'Sub-Cpt Record'!E90</f>
        <v>hl</v>
      </c>
      <c r="F91" s="85" t="str">
        <f>'Sub-Cpt Record'!F90</f>
        <v>PAWS</v>
      </c>
      <c r="G91" s="92">
        <f t="shared" si="2"/>
        <v>4.17</v>
      </c>
      <c r="H91" s="93" t="s">
        <v>26</v>
      </c>
      <c r="I91" s="192" t="s">
        <v>572</v>
      </c>
      <c r="J91" s="93"/>
      <c r="K91" s="93"/>
      <c r="L91" s="93"/>
      <c r="M91" s="93"/>
      <c r="N91" s="93"/>
      <c r="O91" s="93">
        <v>160</v>
      </c>
      <c r="P91" s="93"/>
      <c r="Q91" s="197" t="s">
        <v>657</v>
      </c>
      <c r="R91" s="35"/>
      <c r="S91" s="162" t="str">
        <f>IF(H91="T ","N/A",IF(H91="OS","N/A",IF(H91="FC","N/A",IF(H91="T","N/A",G91))))</f>
        <v>N/A</v>
      </c>
      <c r="T91" s="94"/>
      <c r="U91" s="95"/>
      <c r="V91" s="96"/>
      <c r="W91" s="95"/>
      <c r="X91" s="96"/>
      <c r="Y91" s="95"/>
      <c r="Z91" s="96"/>
      <c r="AA91" s="95"/>
      <c r="AB91" s="96"/>
      <c r="AC91" s="95"/>
      <c r="AD91" s="96"/>
      <c r="AE91" s="95"/>
      <c r="AF91" s="96"/>
      <c r="AG91" s="34">
        <f t="shared" si="1"/>
        <v>0</v>
      </c>
      <c r="AH91" s="102"/>
      <c r="AI91" s="97"/>
      <c r="AJ91" s="145"/>
      <c r="AK91" s="145"/>
      <c r="AL91" s="146"/>
      <c r="AM91" s="147"/>
      <c r="AN91" s="145"/>
      <c r="AP91" s="144"/>
    </row>
    <row r="92" spans="1:42" ht="13.5" thickBot="1">
      <c r="A92" s="85">
        <f>'Sub-Cpt Record'!A91</f>
        <v>130</v>
      </c>
      <c r="B92" s="85" t="str">
        <f>'Sub-Cpt Record'!B91</f>
        <v>d</v>
      </c>
      <c r="C92" s="85">
        <f>'Sub-Cpt Record'!C91</f>
        <v>1.76</v>
      </c>
      <c r="D92" s="85">
        <f>'Sub-Cpt Record'!D91</f>
        <v>1.76</v>
      </c>
      <c r="E92" s="85" t="str">
        <f>'Sub-Cpt Record'!E91</f>
        <v>sp</v>
      </c>
      <c r="F92" s="85" t="str">
        <f>'Sub-Cpt Record'!F91</f>
        <v>PAWS</v>
      </c>
      <c r="G92" s="92">
        <f t="shared" si="2"/>
        <v>1.76</v>
      </c>
      <c r="H92" s="93" t="s">
        <v>26</v>
      </c>
      <c r="I92" s="192" t="s">
        <v>548</v>
      </c>
      <c r="J92" s="93"/>
      <c r="K92" s="93"/>
      <c r="L92" s="93"/>
      <c r="M92" s="93"/>
      <c r="N92" s="93"/>
      <c r="O92" s="93">
        <v>55</v>
      </c>
      <c r="P92" s="93"/>
      <c r="Q92" s="197" t="s">
        <v>657</v>
      </c>
      <c r="R92" s="35"/>
      <c r="S92" s="162" t="str">
        <f>IF(H92="T ","N/A",IF(H92="OS","N/A",IF(H92="FC","N/A",IF(H92="T","N/A",G92))))</f>
        <v>N/A</v>
      </c>
      <c r="T92" s="94"/>
      <c r="U92" s="95"/>
      <c r="V92" s="96"/>
      <c r="W92" s="95"/>
      <c r="X92" s="96"/>
      <c r="Y92" s="95"/>
      <c r="Z92" s="96"/>
      <c r="AA92" s="95"/>
      <c r="AB92" s="96"/>
      <c r="AC92" s="95"/>
      <c r="AD92" s="96"/>
      <c r="AE92" s="95"/>
      <c r="AF92" s="96"/>
      <c r="AG92" s="34">
        <f t="shared" si="1"/>
        <v>0</v>
      </c>
      <c r="AH92" s="102"/>
      <c r="AI92" s="97"/>
      <c r="AJ92" s="145"/>
      <c r="AK92" s="145"/>
      <c r="AL92" s="146"/>
      <c r="AM92" s="147"/>
      <c r="AN92" s="145"/>
      <c r="AP92" s="144"/>
    </row>
    <row r="93" spans="1:42" ht="13.5" thickBot="1">
      <c r="A93" s="85">
        <f>'Sub-Cpt Record'!A92</f>
        <v>130</v>
      </c>
      <c r="B93" s="85" t="str">
        <f>'Sub-Cpt Record'!B92</f>
        <v>b</v>
      </c>
      <c r="C93" s="85">
        <f>'Sub-Cpt Record'!C92</f>
        <v>1</v>
      </c>
      <c r="D93" s="85">
        <f>'Sub-Cpt Record'!D92</f>
        <v>1</v>
      </c>
      <c r="E93" s="85" t="str">
        <f>'Sub-Cpt Record'!E92</f>
        <v>hl sy</v>
      </c>
      <c r="F93" s="85" t="str">
        <f>'Sub-Cpt Record'!F92</f>
        <v>PAWS</v>
      </c>
      <c r="G93" s="92">
        <f t="shared" si="2"/>
        <v>1</v>
      </c>
      <c r="H93" s="93" t="s">
        <v>26</v>
      </c>
      <c r="I93" s="192" t="s">
        <v>662</v>
      </c>
      <c r="J93" s="93" t="s">
        <v>585</v>
      </c>
      <c r="K93" s="93"/>
      <c r="L93" s="93"/>
      <c r="M93" s="93"/>
      <c r="N93" s="93"/>
      <c r="O93" s="93">
        <v>35</v>
      </c>
      <c r="P93" s="93">
        <v>35</v>
      </c>
      <c r="Q93" s="197" t="s">
        <v>657</v>
      </c>
      <c r="R93" s="35"/>
      <c r="S93" s="162" t="str">
        <f>IF(H93="T ","N/A",IF(H93="OS","N/A",IF(H93="FC","N/A",IF(H93="T","N/A",G93))))</f>
        <v>N/A</v>
      </c>
      <c r="T93" s="94"/>
      <c r="U93" s="95"/>
      <c r="V93" s="96"/>
      <c r="W93" s="95"/>
      <c r="X93" s="96"/>
      <c r="Y93" s="95"/>
      <c r="Z93" s="96"/>
      <c r="AA93" s="95"/>
      <c r="AB93" s="96"/>
      <c r="AC93" s="95"/>
      <c r="AD93" s="96"/>
      <c r="AE93" s="95"/>
      <c r="AF93" s="96"/>
      <c r="AG93" s="34">
        <f t="shared" si="1"/>
        <v>0</v>
      </c>
      <c r="AH93" s="102"/>
      <c r="AI93" s="97"/>
      <c r="AJ93" s="145"/>
      <c r="AK93" s="145"/>
      <c r="AL93" s="146"/>
      <c r="AM93" s="147"/>
      <c r="AN93" s="145"/>
      <c r="AP93" s="144"/>
    </row>
    <row r="94" spans="1:42" ht="13.5" thickBot="1">
      <c r="A94" s="85">
        <f>'Sub-Cpt Record'!A93</f>
        <v>130</v>
      </c>
      <c r="B94" s="85" t="str">
        <f>'Sub-Cpt Record'!B93</f>
        <v>k</v>
      </c>
      <c r="C94" s="85">
        <f>'Sub-Cpt Record'!C93</f>
        <v>0.74</v>
      </c>
      <c r="D94" s="85">
        <f>'Sub-Cpt Record'!D93</f>
        <v>0.74</v>
      </c>
      <c r="E94" s="85" t="str">
        <f>'Sub-Cpt Record'!E93</f>
        <v>hl df ns sy</v>
      </c>
      <c r="F94" s="85">
        <f>'Sub-Cpt Record'!F93</f>
        <v>0</v>
      </c>
      <c r="G94" s="92">
        <f t="shared" si="2"/>
        <v>0.74</v>
      </c>
      <c r="H94" s="93" t="s">
        <v>26</v>
      </c>
      <c r="I94" s="193" t="s">
        <v>572</v>
      </c>
      <c r="J94" s="172" t="s">
        <v>580</v>
      </c>
      <c r="K94" s="172"/>
      <c r="L94" s="172"/>
      <c r="M94" s="172"/>
      <c r="N94" s="172"/>
      <c r="O94" s="172">
        <v>45</v>
      </c>
      <c r="P94" s="172"/>
      <c r="Q94" s="198" t="s">
        <v>657</v>
      </c>
      <c r="R94" s="173"/>
      <c r="S94" s="174" t="str">
        <f>IF(H94="T ","N/A",IF(H94="OS","N/A",IF(H94="FC","N/A",IF(H94="T","N/A",G94))))</f>
        <v>N/A</v>
      </c>
      <c r="T94" s="175"/>
      <c r="U94" s="176"/>
      <c r="V94" s="177"/>
      <c r="W94" s="176"/>
      <c r="X94" s="177"/>
      <c r="Y94" s="176"/>
      <c r="Z94" s="177"/>
      <c r="AA94" s="176"/>
      <c r="AB94" s="177"/>
      <c r="AC94" s="176"/>
      <c r="AD94" s="177"/>
      <c r="AE94" s="176"/>
      <c r="AF94" s="177"/>
      <c r="AG94" s="34">
        <f t="shared" si="1"/>
        <v>0</v>
      </c>
      <c r="AH94" s="178"/>
      <c r="AI94" s="179"/>
      <c r="AJ94" s="145"/>
      <c r="AK94" s="145"/>
      <c r="AL94" s="146"/>
      <c r="AM94" s="147"/>
      <c r="AN94" s="145"/>
      <c r="AP94" s="144"/>
    </row>
    <row r="95" spans="1:35" ht="13.5" thickBot="1">
      <c r="A95" s="85">
        <f>'Sub-Cpt Record'!A94</f>
        <v>130</v>
      </c>
      <c r="B95" s="85" t="str">
        <f>'Sub-Cpt Record'!B94</f>
        <v>a</v>
      </c>
      <c r="C95" s="85">
        <f>'Sub-Cpt Record'!C94</f>
        <v>3.61</v>
      </c>
      <c r="D95" s="85">
        <f>'Sub-Cpt Record'!D94</f>
        <v>3.61</v>
      </c>
      <c r="E95" s="85" t="str">
        <f>'Sub-Cpt Record'!E94</f>
        <v>sp</v>
      </c>
      <c r="F95" s="85" t="str">
        <f>'Sub-Cpt Record'!F94</f>
        <v>PAWS (part)</v>
      </c>
      <c r="G95" s="92">
        <f t="shared" si="2"/>
        <v>3.61</v>
      </c>
      <c r="H95" s="93" t="s">
        <v>26</v>
      </c>
      <c r="I95" s="194" t="s">
        <v>548</v>
      </c>
      <c r="J95" s="180"/>
      <c r="K95" s="180"/>
      <c r="L95" s="180"/>
      <c r="M95" s="180"/>
      <c r="N95" s="180"/>
      <c r="O95" s="180">
        <v>300</v>
      </c>
      <c r="P95" s="180"/>
      <c r="Q95" s="202" t="s">
        <v>657</v>
      </c>
      <c r="R95" s="180"/>
      <c r="S95" s="174" t="str">
        <f>IF(H95="T ","N/A",IF(H95="OS","N/A",IF(H95="FC","N/A",IF(H95="T","N/A",G95))))</f>
        <v>N/A</v>
      </c>
      <c r="T95" s="180"/>
      <c r="U95" s="180"/>
      <c r="V95" s="180"/>
      <c r="W95" s="180"/>
      <c r="X95" s="180"/>
      <c r="Y95" s="180"/>
      <c r="Z95" s="180"/>
      <c r="AA95" s="180"/>
      <c r="AB95" s="180"/>
      <c r="AC95" s="180"/>
      <c r="AD95" s="180"/>
      <c r="AE95" s="180"/>
      <c r="AF95" s="180"/>
      <c r="AG95" s="34">
        <f t="shared" si="1"/>
        <v>0</v>
      </c>
      <c r="AH95" s="181"/>
      <c r="AI95" s="180"/>
    </row>
    <row r="96" spans="1:42" ht="13.5" thickBot="1">
      <c r="A96" s="85">
        <f>'Sub-Cpt Record'!A95</f>
        <v>128</v>
      </c>
      <c r="B96" s="85" t="str">
        <f>'Sub-Cpt Record'!B95</f>
        <v>a</v>
      </c>
      <c r="C96" s="85">
        <f>'Sub-Cpt Record'!C95</f>
        <v>1.06</v>
      </c>
      <c r="D96" s="85">
        <f>'Sub-Cpt Record'!D95</f>
        <v>1.06</v>
      </c>
      <c r="E96" s="85" t="str">
        <f>'Sub-Cpt Record'!E95</f>
        <v>df hl mb</v>
      </c>
      <c r="F96" s="85" t="str">
        <f>'Sub-Cpt Record'!F95</f>
        <v>PAWS</v>
      </c>
      <c r="G96" s="92">
        <f t="shared" si="2"/>
        <v>1.06</v>
      </c>
      <c r="H96" s="93" t="s">
        <v>26</v>
      </c>
      <c r="I96" s="195" t="s">
        <v>580</v>
      </c>
      <c r="J96" s="182" t="s">
        <v>572</v>
      </c>
      <c r="K96" s="182" t="s">
        <v>530</v>
      </c>
      <c r="L96" s="182"/>
      <c r="M96" s="182"/>
      <c r="N96" s="182"/>
      <c r="O96" s="182">
        <v>40</v>
      </c>
      <c r="P96" s="182">
        <v>15</v>
      </c>
      <c r="Q96" s="203" t="s">
        <v>651</v>
      </c>
      <c r="R96" s="182"/>
      <c r="S96" s="174" t="str">
        <f>IF(H96="T ","N/A",IF(H96="OS","N/A",IF(H96="FC","N/A",IF(H96="T","N/A",G96))))</f>
        <v>N/A</v>
      </c>
      <c r="T96" s="182"/>
      <c r="U96" s="182"/>
      <c r="V96" s="182"/>
      <c r="W96" s="182"/>
      <c r="X96" s="182"/>
      <c r="Y96" s="182"/>
      <c r="Z96" s="182"/>
      <c r="AA96" s="182"/>
      <c r="AB96" s="182"/>
      <c r="AC96" s="182"/>
      <c r="AD96" s="182"/>
      <c r="AE96" s="182"/>
      <c r="AF96" s="182"/>
      <c r="AG96" s="34">
        <f t="shared" si="1"/>
        <v>0</v>
      </c>
      <c r="AH96" s="183"/>
      <c r="AI96" s="182"/>
      <c r="AJ96" s="375"/>
      <c r="AK96" s="375"/>
      <c r="AL96" s="375"/>
      <c r="AM96" s="375"/>
      <c r="AN96" s="375"/>
      <c r="AO96" s="375"/>
      <c r="AP96" s="375"/>
    </row>
    <row r="97" spans="1:42" ht="13.5" thickBot="1">
      <c r="A97" s="85">
        <f>'Sub-Cpt Record'!A96</f>
        <v>128</v>
      </c>
      <c r="B97" s="85" t="str">
        <f>'Sub-Cpt Record'!B96</f>
        <v>b</v>
      </c>
      <c r="C97" s="85">
        <f>'Sub-Cpt Record'!C96</f>
        <v>3.05</v>
      </c>
      <c r="D97" s="85">
        <f>'Sub-Cpt Record'!D96</f>
        <v>3.05</v>
      </c>
      <c r="E97" s="85" t="str">
        <f>'Sub-Cpt Record'!E96</f>
        <v>hl df  </v>
      </c>
      <c r="F97" s="85" t="str">
        <f>'Sub-Cpt Record'!F96</f>
        <v>PAWS</v>
      </c>
      <c r="G97" s="92">
        <f t="shared" si="2"/>
        <v>3.05</v>
      </c>
      <c r="H97" s="93" t="s">
        <v>26</v>
      </c>
      <c r="I97" s="195" t="s">
        <v>580</v>
      </c>
      <c r="J97" s="182" t="s">
        <v>572</v>
      </c>
      <c r="K97" s="182"/>
      <c r="L97" s="182"/>
      <c r="M97" s="182"/>
      <c r="N97" s="182"/>
      <c r="O97" s="182">
        <v>100</v>
      </c>
      <c r="P97" s="182"/>
      <c r="Q97" s="203" t="s">
        <v>651</v>
      </c>
      <c r="R97" s="182"/>
      <c r="S97" s="174" t="str">
        <f>IF(H97="T ","N/A",IF(H97="OS","N/A",IF(H97="FC","N/A",IF(H97="T","N/A",G97))))</f>
        <v>N/A</v>
      </c>
      <c r="T97" s="182"/>
      <c r="U97" s="182"/>
      <c r="V97" s="182"/>
      <c r="W97" s="182"/>
      <c r="X97" s="182"/>
      <c r="Y97" s="182"/>
      <c r="Z97" s="182"/>
      <c r="AA97" s="182"/>
      <c r="AB97" s="182"/>
      <c r="AC97" s="182"/>
      <c r="AD97" s="182"/>
      <c r="AE97" s="182"/>
      <c r="AF97" s="182"/>
      <c r="AG97" s="34">
        <f t="shared" si="1"/>
        <v>0</v>
      </c>
      <c r="AH97" s="183"/>
      <c r="AI97" s="182"/>
      <c r="AJ97" s="375"/>
      <c r="AK97" s="375"/>
      <c r="AL97" s="375"/>
      <c r="AM97" s="375"/>
      <c r="AN97" s="375"/>
      <c r="AO97" s="375"/>
      <c r="AP97" s="375"/>
    </row>
    <row r="98" spans="1:42" ht="13.5" thickBot="1">
      <c r="A98" s="85">
        <f>'Sub-Cpt Record'!A97</f>
        <v>128</v>
      </c>
      <c r="B98" s="85" t="str">
        <f>'Sub-Cpt Record'!B97</f>
        <v>e</v>
      </c>
      <c r="C98" s="85">
        <f>'Sub-Cpt Record'!C97</f>
        <v>0.49</v>
      </c>
      <c r="D98" s="85">
        <f>'Sub-Cpt Record'!D97</f>
        <v>0.49</v>
      </c>
      <c r="E98" s="85" t="str">
        <f>'Sub-Cpt Record'!E97</f>
        <v>hl mb</v>
      </c>
      <c r="F98" s="85" t="str">
        <f>'Sub-Cpt Record'!F97</f>
        <v>PAWS</v>
      </c>
      <c r="G98" s="92">
        <f t="shared" si="2"/>
        <v>0.49</v>
      </c>
      <c r="H98" s="93" t="s">
        <v>26</v>
      </c>
      <c r="I98" s="195" t="s">
        <v>572</v>
      </c>
      <c r="J98" s="182"/>
      <c r="K98" s="182"/>
      <c r="L98" s="182"/>
      <c r="M98" s="182"/>
      <c r="N98" s="182"/>
      <c r="O98" s="182">
        <v>18</v>
      </c>
      <c r="P98" s="182"/>
      <c r="Q98" s="203" t="s">
        <v>651</v>
      </c>
      <c r="R98" s="182"/>
      <c r="S98" s="174" t="str">
        <f>IF(H98="T ","N/A",IF(H98="OS","N/A",IF(H98="FC","N/A",IF(H98="T","N/A",G98))))</f>
        <v>N/A</v>
      </c>
      <c r="T98" s="182"/>
      <c r="U98" s="182"/>
      <c r="V98" s="182"/>
      <c r="W98" s="182"/>
      <c r="X98" s="182"/>
      <c r="Y98" s="182"/>
      <c r="Z98" s="182"/>
      <c r="AA98" s="182"/>
      <c r="AB98" s="182"/>
      <c r="AC98" s="182"/>
      <c r="AD98" s="182"/>
      <c r="AE98" s="182"/>
      <c r="AF98" s="182"/>
      <c r="AG98" s="34">
        <f t="shared" si="1"/>
        <v>0</v>
      </c>
      <c r="AH98" s="183"/>
      <c r="AI98" s="182"/>
      <c r="AJ98" s="376"/>
      <c r="AK98" s="376"/>
      <c r="AL98" s="376"/>
      <c r="AM98" s="376"/>
      <c r="AN98" s="376"/>
      <c r="AO98" s="376"/>
      <c r="AP98" s="376"/>
    </row>
    <row r="99" spans="1:42" ht="13.5" thickBot="1">
      <c r="A99" s="85">
        <f>'Sub-Cpt Record'!A98</f>
        <v>128</v>
      </c>
      <c r="B99" s="85" t="str">
        <f>'Sub-Cpt Record'!B98</f>
        <v>d</v>
      </c>
      <c r="C99" s="85">
        <f>'Sub-Cpt Record'!C98</f>
        <v>14.77</v>
      </c>
      <c r="D99" s="85">
        <f>'Sub-Cpt Record'!D98</f>
        <v>14.77</v>
      </c>
      <c r="E99" s="85" t="str">
        <f>'Sub-Cpt Record'!E98</f>
        <v>el sp mb</v>
      </c>
      <c r="F99" s="85" t="str">
        <f>'Sub-Cpt Record'!F98</f>
        <v>PAWS</v>
      </c>
      <c r="G99" s="92">
        <f t="shared" si="2"/>
        <v>14.77</v>
      </c>
      <c r="H99" s="93" t="s">
        <v>26</v>
      </c>
      <c r="I99" s="195" t="s">
        <v>559</v>
      </c>
      <c r="J99" s="182" t="s">
        <v>548</v>
      </c>
      <c r="K99" s="182" t="s">
        <v>536</v>
      </c>
      <c r="L99" s="182" t="s">
        <v>585</v>
      </c>
      <c r="M99" s="182"/>
      <c r="N99" s="182"/>
      <c r="O99" s="182">
        <v>300</v>
      </c>
      <c r="P99" s="182">
        <v>200</v>
      </c>
      <c r="Q99" s="203" t="s">
        <v>651</v>
      </c>
      <c r="R99" s="182"/>
      <c r="S99" s="174" t="str">
        <f>IF(H99="T ","N/A",IF(H99="OS","N/A",IF(H99="FC","N/A",IF(H99="T","N/A",G99))))</f>
        <v>N/A</v>
      </c>
      <c r="T99" s="182"/>
      <c r="U99" s="182"/>
      <c r="V99" s="182"/>
      <c r="W99" s="182"/>
      <c r="X99" s="182"/>
      <c r="Y99" s="182"/>
      <c r="Z99" s="182"/>
      <c r="AA99" s="182"/>
      <c r="AB99" s="182"/>
      <c r="AC99" s="182"/>
      <c r="AD99" s="182"/>
      <c r="AE99" s="182"/>
      <c r="AF99" s="182"/>
      <c r="AG99" s="34">
        <f t="shared" si="1"/>
        <v>0</v>
      </c>
      <c r="AH99" s="183"/>
      <c r="AI99" s="182"/>
      <c r="AJ99" s="376"/>
      <c r="AK99" s="376"/>
      <c r="AL99" s="376"/>
      <c r="AM99" s="376"/>
      <c r="AN99" s="376"/>
      <c r="AO99" s="376"/>
      <c r="AP99" s="376"/>
    </row>
    <row r="100" spans="1:42" ht="13.5" thickBot="1">
      <c r="A100" s="85">
        <f>'Sub-Cpt Record'!A99</f>
        <v>128</v>
      </c>
      <c r="B100" s="85" t="str">
        <f>'Sub-Cpt Record'!B99</f>
        <v>f</v>
      </c>
      <c r="C100" s="85">
        <f>'Sub-Cpt Record'!C99</f>
        <v>0.49</v>
      </c>
      <c r="D100" s="85">
        <f>'Sub-Cpt Record'!D99</f>
        <v>0.49</v>
      </c>
      <c r="E100" s="85" t="str">
        <f>'Sub-Cpt Record'!E99</f>
        <v>ah sy</v>
      </c>
      <c r="F100" s="85" t="str">
        <f>'Sub-Cpt Record'!F99</f>
        <v>PAWS</v>
      </c>
      <c r="G100" s="92">
        <f t="shared" si="2"/>
        <v>0.49</v>
      </c>
      <c r="H100" s="93" t="s">
        <v>26</v>
      </c>
      <c r="I100" s="195" t="s">
        <v>536</v>
      </c>
      <c r="J100" s="182" t="s">
        <v>585</v>
      </c>
      <c r="K100" s="182"/>
      <c r="L100" s="182"/>
      <c r="M100" s="182"/>
      <c r="N100" s="182"/>
      <c r="O100" s="182"/>
      <c r="P100" s="182">
        <v>5</v>
      </c>
      <c r="Q100" s="203" t="s">
        <v>651</v>
      </c>
      <c r="R100" s="182"/>
      <c r="S100" s="174" t="str">
        <f>IF(H100="T ","N/A",IF(H100="OS","N/A",IF(H100="FC","N/A",IF(H100="T","N/A",G100))))</f>
        <v>N/A</v>
      </c>
      <c r="T100" s="182"/>
      <c r="U100" s="182"/>
      <c r="V100" s="182"/>
      <c r="W100" s="182"/>
      <c r="X100" s="182"/>
      <c r="Y100" s="182"/>
      <c r="Z100" s="182"/>
      <c r="AA100" s="182"/>
      <c r="AB100" s="182"/>
      <c r="AC100" s="182"/>
      <c r="AD100" s="182"/>
      <c r="AE100" s="182"/>
      <c r="AF100" s="182"/>
      <c r="AG100" s="34">
        <f t="shared" si="1"/>
        <v>0</v>
      </c>
      <c r="AH100" s="183"/>
      <c r="AI100" s="182"/>
      <c r="AJ100" s="140"/>
      <c r="AK100" s="140"/>
      <c r="AL100" s="140"/>
      <c r="AM100" s="140"/>
      <c r="AN100" s="149"/>
      <c r="AO100" s="140"/>
      <c r="AP100" s="140"/>
    </row>
    <row r="101" spans="1:42" ht="13.5" thickBot="1">
      <c r="A101" s="85">
        <f>'Sub-Cpt Record'!A100</f>
        <v>128</v>
      </c>
      <c r="B101" s="85" t="str">
        <f>'Sub-Cpt Record'!B100</f>
        <v>g</v>
      </c>
      <c r="C101" s="85">
        <f>'Sub-Cpt Record'!C100</f>
        <v>1.99</v>
      </c>
      <c r="D101" s="85">
        <f>'Sub-Cpt Record'!D100</f>
        <v>1.99</v>
      </c>
      <c r="E101" s="85" t="str">
        <f>'Sub-Cpt Record'!E100</f>
        <v>ah sy, hl</v>
      </c>
      <c r="F101" s="85" t="str">
        <f>'Sub-Cpt Record'!F100</f>
        <v>PAWS</v>
      </c>
      <c r="G101" s="92">
        <f t="shared" si="2"/>
        <v>1.99</v>
      </c>
      <c r="H101" s="93" t="s">
        <v>26</v>
      </c>
      <c r="I101" s="195" t="s">
        <v>536</v>
      </c>
      <c r="J101" s="182" t="s">
        <v>585</v>
      </c>
      <c r="K101" s="182" t="s">
        <v>572</v>
      </c>
      <c r="L101" s="182"/>
      <c r="M101" s="182"/>
      <c r="N101" s="182"/>
      <c r="O101" s="182">
        <v>25</v>
      </c>
      <c r="P101" s="182">
        <v>35</v>
      </c>
      <c r="Q101" s="203" t="s">
        <v>651</v>
      </c>
      <c r="R101" s="182"/>
      <c r="S101" s="174" t="str">
        <f>IF(H101="T ","N/A",IF(H101="OS","N/A",IF(H101="FC","N/A",IF(H101="T","N/A",G101))))</f>
        <v>N/A</v>
      </c>
      <c r="T101" s="182"/>
      <c r="U101" s="182"/>
      <c r="V101" s="182"/>
      <c r="W101" s="182"/>
      <c r="X101" s="182"/>
      <c r="Y101" s="182"/>
      <c r="Z101" s="182"/>
      <c r="AA101" s="182"/>
      <c r="AB101" s="182"/>
      <c r="AC101" s="182"/>
      <c r="AD101" s="182"/>
      <c r="AE101" s="182"/>
      <c r="AF101" s="182"/>
      <c r="AG101" s="34">
        <f t="shared" si="1"/>
        <v>0</v>
      </c>
      <c r="AH101" s="183"/>
      <c r="AI101" s="182"/>
      <c r="AJ101" s="150"/>
      <c r="AK101" s="151"/>
      <c r="AL101" s="152"/>
      <c r="AM101" s="153"/>
      <c r="AN101" s="154"/>
      <c r="AO101" s="155"/>
      <c r="AP101" s="155"/>
    </row>
    <row r="102" spans="1:42" ht="13.5" thickBot="1">
      <c r="A102" s="85">
        <f>'Sub-Cpt Record'!A101</f>
        <v>134</v>
      </c>
      <c r="B102" s="85" t="str">
        <f>'Sub-Cpt Record'!B101</f>
        <v>a</v>
      </c>
      <c r="C102" s="85">
        <f>'Sub-Cpt Record'!C101</f>
        <v>34.52</v>
      </c>
      <c r="D102" s="85">
        <f>'Sub-Cpt Record'!D101</f>
        <v>34.52</v>
      </c>
      <c r="E102" s="85" t="str">
        <f>'Sub-Cpt Record'!E101</f>
        <v>ah mb ss ns</v>
      </c>
      <c r="F102" s="85" t="str">
        <f>'Sub-Cpt Record'!F101</f>
        <v>ASNW</v>
      </c>
      <c r="G102" s="92">
        <f t="shared" si="2"/>
        <v>34.52</v>
      </c>
      <c r="H102" s="93" t="s">
        <v>26</v>
      </c>
      <c r="I102" s="195" t="s">
        <v>536</v>
      </c>
      <c r="J102" s="182" t="s">
        <v>559</v>
      </c>
      <c r="K102" s="182" t="s">
        <v>636</v>
      </c>
      <c r="L102" s="182" t="s">
        <v>579</v>
      </c>
      <c r="M102" s="182" t="s">
        <v>530</v>
      </c>
      <c r="N102" s="182"/>
      <c r="O102" s="182">
        <v>950</v>
      </c>
      <c r="P102" s="182">
        <v>300</v>
      </c>
      <c r="Q102" s="203" t="s">
        <v>651</v>
      </c>
      <c r="R102" s="182"/>
      <c r="S102" s="174" t="str">
        <f>IF(H102="T ","N/A",IF(H102="OS","N/A",IF(H102="FC","N/A",IF(H102="T","N/A",G102))))</f>
        <v>N/A</v>
      </c>
      <c r="T102" s="182"/>
      <c r="U102" s="182"/>
      <c r="V102" s="182"/>
      <c r="W102" s="182"/>
      <c r="X102" s="182"/>
      <c r="Y102" s="182"/>
      <c r="Z102" s="182"/>
      <c r="AA102" s="182"/>
      <c r="AB102" s="182"/>
      <c r="AC102" s="182"/>
      <c r="AD102" s="182"/>
      <c r="AE102" s="182"/>
      <c r="AF102" s="182"/>
      <c r="AG102" s="34">
        <f t="shared" si="1"/>
        <v>0</v>
      </c>
      <c r="AH102" s="183"/>
      <c r="AI102" s="182"/>
      <c r="AJ102" s="150"/>
      <c r="AK102" s="156"/>
      <c r="AL102" s="153"/>
      <c r="AM102" s="157"/>
      <c r="AN102" s="154"/>
      <c r="AO102" s="155"/>
      <c r="AP102" s="155"/>
    </row>
    <row r="103" spans="1:42" ht="13.5" thickBot="1">
      <c r="A103" s="85">
        <f>'Sub-Cpt Record'!A102</f>
        <v>134</v>
      </c>
      <c r="B103" s="85" t="str">
        <f>'Sub-Cpt Record'!B102</f>
        <v>b</v>
      </c>
      <c r="C103" s="85">
        <f>'Sub-Cpt Record'!C102</f>
        <v>0.77</v>
      </c>
      <c r="D103" s="85">
        <f>'Sub-Cpt Record'!D102</f>
        <v>0.77</v>
      </c>
      <c r="E103" s="85" t="str">
        <f>'Sub-Cpt Record'!E102</f>
        <v>el</v>
      </c>
      <c r="F103" s="85" t="str">
        <f>'Sub-Cpt Record'!F102</f>
        <v>PAWS</v>
      </c>
      <c r="G103" s="92">
        <f t="shared" si="2"/>
        <v>0.77</v>
      </c>
      <c r="H103" s="187" t="s">
        <v>640</v>
      </c>
      <c r="I103" s="208" t="s">
        <v>559</v>
      </c>
      <c r="J103" s="182"/>
      <c r="K103" s="182"/>
      <c r="L103" s="182"/>
      <c r="M103" s="182"/>
      <c r="N103" s="182"/>
      <c r="O103" s="182">
        <v>20</v>
      </c>
      <c r="P103" s="182"/>
      <c r="Q103" s="203" t="s">
        <v>651</v>
      </c>
      <c r="R103" s="182"/>
      <c r="S103" s="174" t="str">
        <f>IF(H103="T ","N/A",IF(H103="OS","N/A",IF(H103="FC","N/A",IF(H103="T","N/A",G103))))</f>
        <v>N/A</v>
      </c>
      <c r="T103" s="182"/>
      <c r="U103" s="182"/>
      <c r="V103" s="182"/>
      <c r="W103" s="182"/>
      <c r="X103" s="182"/>
      <c r="Y103" s="182"/>
      <c r="Z103" s="182"/>
      <c r="AA103" s="182"/>
      <c r="AB103" s="182"/>
      <c r="AC103" s="182"/>
      <c r="AD103" s="182"/>
      <c r="AE103" s="182"/>
      <c r="AF103" s="182"/>
      <c r="AG103" s="34">
        <f t="shared" si="1"/>
        <v>0</v>
      </c>
      <c r="AH103" s="183"/>
      <c r="AI103" s="182"/>
      <c r="AJ103" s="150"/>
      <c r="AK103" s="156"/>
      <c r="AL103" s="153"/>
      <c r="AM103" s="153"/>
      <c r="AN103" s="154"/>
      <c r="AO103" s="155"/>
      <c r="AP103" s="155"/>
    </row>
    <row r="104" spans="1:42" ht="13.5" thickBot="1">
      <c r="A104" s="85">
        <f>'Sub-Cpt Record'!A103</f>
        <v>135</v>
      </c>
      <c r="B104" s="85" t="str">
        <f>'Sub-Cpt Record'!B103</f>
        <v>b</v>
      </c>
      <c r="C104" s="85">
        <f>'Sub-Cpt Record'!C103</f>
        <v>1.45</v>
      </c>
      <c r="D104" s="85">
        <f>'Sub-Cpt Record'!D103</f>
        <v>1.45</v>
      </c>
      <c r="E104" s="85" t="str">
        <f>'Sub-Cpt Record'!E103</f>
        <v>ss ok</v>
      </c>
      <c r="F104" s="85">
        <f>'Sub-Cpt Record'!F103</f>
        <v>0</v>
      </c>
      <c r="G104" s="92">
        <f t="shared" si="2"/>
        <v>1.45</v>
      </c>
      <c r="H104" s="187" t="s">
        <v>640</v>
      </c>
      <c r="I104" s="208" t="s">
        <v>636</v>
      </c>
      <c r="J104" s="182"/>
      <c r="K104" s="182"/>
      <c r="L104" s="182"/>
      <c r="M104" s="182"/>
      <c r="N104" s="182"/>
      <c r="O104" s="182">
        <v>190</v>
      </c>
      <c r="P104" s="182"/>
      <c r="Q104" s="203" t="s">
        <v>651</v>
      </c>
      <c r="R104" s="182"/>
      <c r="S104" s="174" t="str">
        <f>IF(H104="T ","N/A",IF(H104="OS","N/A",IF(H104="FC","N/A",IF(H104="T","N/A",G104))))</f>
        <v>N/A</v>
      </c>
      <c r="T104" s="182"/>
      <c r="U104" s="182"/>
      <c r="V104" s="182"/>
      <c r="W104" s="182"/>
      <c r="X104" s="182"/>
      <c r="Y104" s="182"/>
      <c r="Z104" s="182"/>
      <c r="AA104" s="182"/>
      <c r="AB104" s="182"/>
      <c r="AC104" s="182"/>
      <c r="AD104" s="182"/>
      <c r="AE104" s="182"/>
      <c r="AF104" s="182"/>
      <c r="AG104" s="34">
        <f t="shared" si="1"/>
        <v>0</v>
      </c>
      <c r="AH104" s="183"/>
      <c r="AI104" s="182"/>
      <c r="AJ104" s="150"/>
      <c r="AK104" s="156"/>
      <c r="AL104" s="153"/>
      <c r="AM104" s="157"/>
      <c r="AN104" s="154"/>
      <c r="AO104" s="155"/>
      <c r="AP104" s="155"/>
    </row>
    <row r="105" spans="1:42" ht="13.5" thickBot="1">
      <c r="A105" s="85">
        <f>'Sub-Cpt Record'!A104</f>
        <v>135</v>
      </c>
      <c r="B105" s="85" t="str">
        <f>'Sub-Cpt Record'!B104</f>
        <v>d</v>
      </c>
      <c r="C105" s="85">
        <f>'Sub-Cpt Record'!C104</f>
        <v>0.19</v>
      </c>
      <c r="D105" s="85">
        <f>'Sub-Cpt Record'!D104</f>
        <v>0.19</v>
      </c>
      <c r="E105" s="85" t="str">
        <f>'Sub-Cpt Record'!E104</f>
        <v>ah sy</v>
      </c>
      <c r="F105" s="85" t="str">
        <f>'Sub-Cpt Record'!F104</f>
        <v>PAWS</v>
      </c>
      <c r="G105" s="92">
        <f t="shared" si="2"/>
        <v>0.19</v>
      </c>
      <c r="H105" s="187" t="s">
        <v>640</v>
      </c>
      <c r="I105" s="208" t="s">
        <v>536</v>
      </c>
      <c r="J105" s="182" t="s">
        <v>585</v>
      </c>
      <c r="K105" s="182"/>
      <c r="L105" s="182"/>
      <c r="M105" s="182"/>
      <c r="N105" s="182"/>
      <c r="O105" s="182"/>
      <c r="P105" s="182">
        <v>2</v>
      </c>
      <c r="Q105" s="203" t="s">
        <v>651</v>
      </c>
      <c r="R105" s="182"/>
      <c r="S105" s="174" t="str">
        <f>IF(H105="T ","N/A",IF(H105="OS","N/A",IF(H105="FC","N/A",IF(H105="T","N/A",G105))))</f>
        <v>N/A</v>
      </c>
      <c r="T105" s="182"/>
      <c r="U105" s="182"/>
      <c r="V105" s="182"/>
      <c r="W105" s="182"/>
      <c r="X105" s="182"/>
      <c r="Y105" s="182"/>
      <c r="Z105" s="182"/>
      <c r="AA105" s="182"/>
      <c r="AB105" s="182"/>
      <c r="AC105" s="182"/>
      <c r="AD105" s="182"/>
      <c r="AE105" s="182"/>
      <c r="AF105" s="182"/>
      <c r="AG105" s="34">
        <f t="shared" si="1"/>
        <v>0</v>
      </c>
      <c r="AH105" s="183"/>
      <c r="AI105" s="182"/>
      <c r="AJ105" s="158"/>
      <c r="AK105" s="141"/>
      <c r="AL105" s="141"/>
      <c r="AM105" s="141"/>
      <c r="AN105" s="159"/>
      <c r="AO105" s="159"/>
      <c r="AP105" s="160"/>
    </row>
    <row r="106" spans="1:42" ht="13.5" thickBot="1">
      <c r="A106" s="85">
        <f>'Sub-Cpt Record'!A105</f>
        <v>135</v>
      </c>
      <c r="B106" s="85" t="str">
        <f>'Sub-Cpt Record'!B105</f>
        <v>a</v>
      </c>
      <c r="C106" s="85">
        <f>'Sub-Cpt Record'!C105</f>
        <v>6.61</v>
      </c>
      <c r="D106" s="85">
        <f>'Sub-Cpt Record'!D105</f>
        <v>6.61</v>
      </c>
      <c r="E106" s="85" t="str">
        <f>'Sub-Cpt Record'!E105</f>
        <v>el sp mb</v>
      </c>
      <c r="F106" s="85" t="str">
        <f>'Sub-Cpt Record'!F105</f>
        <v>PAWS</v>
      </c>
      <c r="G106" s="92">
        <f t="shared" si="2"/>
        <v>6.61</v>
      </c>
      <c r="H106" s="187" t="s">
        <v>640</v>
      </c>
      <c r="I106" s="208" t="s">
        <v>536</v>
      </c>
      <c r="J106" s="182" t="s">
        <v>585</v>
      </c>
      <c r="K106" s="182"/>
      <c r="L106" s="182"/>
      <c r="M106" s="182"/>
      <c r="N106" s="182"/>
      <c r="O106" s="182"/>
      <c r="P106" s="182">
        <v>300</v>
      </c>
      <c r="Q106" s="203" t="s">
        <v>651</v>
      </c>
      <c r="R106" s="182"/>
      <c r="S106" s="174" t="str">
        <f>IF(H106="T ","N/A",IF(H106="OS","N/A",IF(H106="FC","N/A",IF(H106="T","N/A",G106))))</f>
        <v>N/A</v>
      </c>
      <c r="T106" s="182"/>
      <c r="U106" s="182"/>
      <c r="V106" s="182"/>
      <c r="W106" s="182"/>
      <c r="X106" s="182"/>
      <c r="Y106" s="182"/>
      <c r="Z106" s="182"/>
      <c r="AA106" s="182"/>
      <c r="AB106" s="182"/>
      <c r="AC106" s="182"/>
      <c r="AD106" s="182"/>
      <c r="AE106" s="182"/>
      <c r="AF106" s="182"/>
      <c r="AG106" s="34">
        <f t="shared" si="1"/>
        <v>0</v>
      </c>
      <c r="AH106" s="183"/>
      <c r="AI106" s="182"/>
      <c r="AJ106" s="158"/>
      <c r="AK106" s="141"/>
      <c r="AL106" s="141"/>
      <c r="AM106" s="141"/>
      <c r="AN106" s="161"/>
      <c r="AO106" s="161"/>
      <c r="AP106" s="161"/>
    </row>
    <row r="107" spans="1:35" ht="13.5" thickBot="1">
      <c r="A107" s="85">
        <f>'Sub-Cpt Record'!A106</f>
        <v>135</v>
      </c>
      <c r="B107" s="85" t="str">
        <f>'Sub-Cpt Record'!B106</f>
        <v>c</v>
      </c>
      <c r="C107" s="85">
        <f>'Sub-Cpt Record'!C106</f>
        <v>0.38</v>
      </c>
      <c r="D107" s="85">
        <f>'Sub-Cpt Record'!D106</f>
        <v>0.38</v>
      </c>
      <c r="E107" s="85" t="str">
        <f>'Sub-Cpt Record'!E106</f>
        <v>ah sy</v>
      </c>
      <c r="F107" s="85" t="str">
        <f>'Sub-Cpt Record'!F106</f>
        <v>PAWS</v>
      </c>
      <c r="G107" s="92">
        <f t="shared" si="2"/>
        <v>0.38</v>
      </c>
      <c r="H107" s="187" t="s">
        <v>640</v>
      </c>
      <c r="I107" s="208" t="s">
        <v>536</v>
      </c>
      <c r="J107" s="182" t="s">
        <v>585</v>
      </c>
      <c r="K107" s="182"/>
      <c r="L107" s="182"/>
      <c r="M107" s="182"/>
      <c r="N107" s="182"/>
      <c r="O107" s="182"/>
      <c r="P107" s="182">
        <v>25</v>
      </c>
      <c r="Q107" s="203" t="s">
        <v>651</v>
      </c>
      <c r="R107" s="182"/>
      <c r="S107" s="174" t="str">
        <f>IF(H107="T ","N/A",IF(H107="OS","N/A",IF(H107="FC","N/A",IF(H107="T","N/A",G107))))</f>
        <v>N/A</v>
      </c>
      <c r="T107" s="182"/>
      <c r="U107" s="182"/>
      <c r="V107" s="182"/>
      <c r="W107" s="182"/>
      <c r="X107" s="182"/>
      <c r="Y107" s="182"/>
      <c r="Z107" s="182"/>
      <c r="AA107" s="182"/>
      <c r="AB107" s="182"/>
      <c r="AC107" s="182"/>
      <c r="AD107" s="182"/>
      <c r="AE107" s="182"/>
      <c r="AF107" s="182"/>
      <c r="AG107" s="34">
        <f t="shared" si="1"/>
        <v>0</v>
      </c>
      <c r="AH107" s="183"/>
      <c r="AI107" s="182"/>
    </row>
    <row r="108" spans="1:35" ht="13.5" thickBot="1">
      <c r="A108" s="85">
        <f>'Sub-Cpt Record'!A107</f>
        <v>136</v>
      </c>
      <c r="B108" s="85" t="str">
        <f>'Sub-Cpt Record'!B107</f>
        <v>m</v>
      </c>
      <c r="C108" s="85">
        <f>'Sub-Cpt Record'!C107</f>
        <v>0.29</v>
      </c>
      <c r="D108" s="85">
        <f>'Sub-Cpt Record'!D107</f>
        <v>0.29</v>
      </c>
      <c r="E108" s="85" t="str">
        <f>'Sub-Cpt Record'!E107</f>
        <v>ns</v>
      </c>
      <c r="F108" s="85" t="str">
        <f>'Sub-Cpt Record'!F107</f>
        <v>PAWS</v>
      </c>
      <c r="G108" s="92">
        <f t="shared" si="2"/>
        <v>0.29</v>
      </c>
      <c r="H108" s="187" t="s">
        <v>640</v>
      </c>
      <c r="I108" s="208" t="s">
        <v>579</v>
      </c>
      <c r="J108" s="182"/>
      <c r="K108" s="182"/>
      <c r="L108" s="182"/>
      <c r="M108" s="182"/>
      <c r="N108" s="182"/>
      <c r="O108" s="182">
        <v>40</v>
      </c>
      <c r="P108" s="182"/>
      <c r="Q108" s="203" t="s">
        <v>651</v>
      </c>
      <c r="R108" s="182"/>
      <c r="S108" s="174" t="str">
        <f>IF(H108="T ","N/A",IF(H108="OS","N/A",IF(H108="FC","N/A",IF(H108="T","N/A",G108))))</f>
        <v>N/A</v>
      </c>
      <c r="T108" s="182"/>
      <c r="U108" s="182"/>
      <c r="V108" s="182"/>
      <c r="W108" s="182"/>
      <c r="X108" s="182"/>
      <c r="Y108" s="182"/>
      <c r="Z108" s="182"/>
      <c r="AA108" s="182"/>
      <c r="AB108" s="182"/>
      <c r="AC108" s="182"/>
      <c r="AD108" s="182"/>
      <c r="AE108" s="182"/>
      <c r="AF108" s="182"/>
      <c r="AG108" s="34">
        <f t="shared" si="1"/>
        <v>0</v>
      </c>
      <c r="AH108" s="183"/>
      <c r="AI108" s="182"/>
    </row>
    <row r="109" spans="1:35" ht="13.5" thickBot="1">
      <c r="A109" s="85">
        <f>'Sub-Cpt Record'!A108</f>
        <v>136</v>
      </c>
      <c r="B109" s="85" t="str">
        <f>'Sub-Cpt Record'!B108</f>
        <v>a</v>
      </c>
      <c r="C109" s="85">
        <f>'Sub-Cpt Record'!C108</f>
        <v>2.88</v>
      </c>
      <c r="D109" s="85">
        <f>'Sub-Cpt Record'!D108</f>
        <v>2.88</v>
      </c>
      <c r="E109" s="85" t="str">
        <f>'Sub-Cpt Record'!E108</f>
        <v>el ah</v>
      </c>
      <c r="F109" s="85" t="str">
        <f>'Sub-Cpt Record'!F108</f>
        <v>PAWS</v>
      </c>
      <c r="G109" s="92">
        <f t="shared" si="2"/>
        <v>2.88</v>
      </c>
      <c r="H109" s="187" t="s">
        <v>640</v>
      </c>
      <c r="I109" s="208" t="s">
        <v>559</v>
      </c>
      <c r="J109" s="182" t="s">
        <v>536</v>
      </c>
      <c r="K109" s="182"/>
      <c r="L109" s="182"/>
      <c r="M109" s="182"/>
      <c r="N109" s="182"/>
      <c r="O109" s="182">
        <v>30</v>
      </c>
      <c r="P109" s="182">
        <v>30</v>
      </c>
      <c r="Q109" s="203" t="s">
        <v>651</v>
      </c>
      <c r="R109" s="182"/>
      <c r="S109" s="174" t="str">
        <f>IF(H109="T ","N/A",IF(H109="OS","N/A",IF(H109="FC","N/A",IF(H109="T","N/A",G109))))</f>
        <v>N/A</v>
      </c>
      <c r="T109" s="182"/>
      <c r="U109" s="182"/>
      <c r="V109" s="182"/>
      <c r="W109" s="182"/>
      <c r="X109" s="182"/>
      <c r="Y109" s="182"/>
      <c r="Z109" s="182"/>
      <c r="AA109" s="182"/>
      <c r="AB109" s="182"/>
      <c r="AC109" s="182"/>
      <c r="AD109" s="182"/>
      <c r="AE109" s="182"/>
      <c r="AF109" s="182"/>
      <c r="AG109" s="34">
        <f t="shared" si="1"/>
        <v>0</v>
      </c>
      <c r="AH109" s="183"/>
      <c r="AI109" s="182"/>
    </row>
    <row r="110" spans="1:35" ht="13.5" thickBot="1">
      <c r="A110" s="85">
        <f>'Sub-Cpt Record'!A109</f>
        <v>136</v>
      </c>
      <c r="B110" s="85" t="str">
        <f>'Sub-Cpt Record'!B109</f>
        <v>k</v>
      </c>
      <c r="C110" s="85">
        <f>'Sub-Cpt Record'!C109</f>
        <v>0.78</v>
      </c>
      <c r="D110" s="85">
        <f>'Sub-Cpt Record'!D109</f>
        <v>0.78</v>
      </c>
      <c r="E110" s="85" t="str">
        <f>'Sub-Cpt Record'!E109</f>
        <v>df ns  </v>
      </c>
      <c r="F110" s="85" t="str">
        <f>'Sub-Cpt Record'!F109</f>
        <v>PAWS</v>
      </c>
      <c r="G110" s="92">
        <f t="shared" si="2"/>
        <v>0.78</v>
      </c>
      <c r="H110" s="187" t="s">
        <v>640</v>
      </c>
      <c r="I110" s="208" t="s">
        <v>580</v>
      </c>
      <c r="J110" s="182" t="s">
        <v>579</v>
      </c>
      <c r="K110" s="182"/>
      <c r="L110" s="182"/>
      <c r="M110" s="182"/>
      <c r="N110" s="182"/>
      <c r="O110" s="182">
        <v>50</v>
      </c>
      <c r="P110" s="182"/>
      <c r="Q110" s="203" t="s">
        <v>651</v>
      </c>
      <c r="R110" s="182"/>
      <c r="S110" s="174" t="str">
        <f>IF(H110="T ","N/A",IF(H110="OS","N/A",IF(H110="FC","N/A",IF(H110="T","N/A",G110))))</f>
        <v>N/A</v>
      </c>
      <c r="T110" s="182"/>
      <c r="U110" s="182"/>
      <c r="V110" s="182"/>
      <c r="W110" s="182"/>
      <c r="X110" s="182"/>
      <c r="Y110" s="182"/>
      <c r="Z110" s="182"/>
      <c r="AA110" s="182"/>
      <c r="AB110" s="182"/>
      <c r="AC110" s="182"/>
      <c r="AD110" s="182"/>
      <c r="AE110" s="182"/>
      <c r="AF110" s="182"/>
      <c r="AG110" s="34">
        <f t="shared" si="1"/>
        <v>0</v>
      </c>
      <c r="AH110" s="183"/>
      <c r="AI110" s="182"/>
    </row>
    <row r="111" spans="1:35" ht="13.5" thickBot="1">
      <c r="A111" s="85">
        <f>'Sub-Cpt Record'!A110</f>
        <v>136</v>
      </c>
      <c r="B111" s="85" t="str">
        <f>'Sub-Cpt Record'!B110</f>
        <v>d</v>
      </c>
      <c r="C111" s="85">
        <f>'Sub-Cpt Record'!C110</f>
        <v>0.63</v>
      </c>
      <c r="D111" s="85">
        <f>'Sub-Cpt Record'!D110</f>
        <v>0.63</v>
      </c>
      <c r="E111" s="85" t="str">
        <f>'Sub-Cpt Record'!E110</f>
        <v>ah</v>
      </c>
      <c r="F111" s="85" t="str">
        <f>'Sub-Cpt Record'!F110</f>
        <v>PAWS</v>
      </c>
      <c r="G111" s="92">
        <f t="shared" si="2"/>
        <v>0.63</v>
      </c>
      <c r="H111" s="187" t="s">
        <v>640</v>
      </c>
      <c r="I111" s="208" t="s">
        <v>536</v>
      </c>
      <c r="J111" s="182"/>
      <c r="K111" s="182"/>
      <c r="L111" s="182"/>
      <c r="M111" s="182"/>
      <c r="N111" s="182"/>
      <c r="O111" s="182"/>
      <c r="P111" s="182">
        <v>15</v>
      </c>
      <c r="Q111" s="203" t="s">
        <v>651</v>
      </c>
      <c r="R111" s="182"/>
      <c r="S111" s="174" t="str">
        <f>IF(H111="T ","N/A",IF(H111="OS","N/A",IF(H111="FC","N/A",IF(H111="T","N/A",G111))))</f>
        <v>N/A</v>
      </c>
      <c r="T111" s="182"/>
      <c r="U111" s="182"/>
      <c r="V111" s="182"/>
      <c r="W111" s="182"/>
      <c r="X111" s="182"/>
      <c r="Y111" s="182"/>
      <c r="Z111" s="182"/>
      <c r="AA111" s="182"/>
      <c r="AB111" s="182"/>
      <c r="AC111" s="182"/>
      <c r="AD111" s="182"/>
      <c r="AE111" s="182"/>
      <c r="AF111" s="182"/>
      <c r="AG111" s="34">
        <f t="shared" si="1"/>
        <v>0</v>
      </c>
      <c r="AH111" s="183"/>
      <c r="AI111" s="182"/>
    </row>
    <row r="112" spans="1:35" ht="13.5" thickBot="1">
      <c r="A112" s="85">
        <f>'Sub-Cpt Record'!A111</f>
        <v>136</v>
      </c>
      <c r="B112" s="85" t="str">
        <f>'Sub-Cpt Record'!B111</f>
        <v>b</v>
      </c>
      <c r="C112" s="85">
        <f>'Sub-Cpt Record'!C111</f>
        <v>1.63</v>
      </c>
      <c r="D112" s="85">
        <f>'Sub-Cpt Record'!D111</f>
        <v>1.63</v>
      </c>
      <c r="E112" s="85" t="str">
        <f>'Sub-Cpt Record'!E111</f>
        <v>ok ah</v>
      </c>
      <c r="F112" s="85" t="str">
        <f>'Sub-Cpt Record'!F111</f>
        <v>PAWS</v>
      </c>
      <c r="G112" s="92">
        <f t="shared" si="2"/>
        <v>1.63</v>
      </c>
      <c r="H112" s="187" t="s">
        <v>640</v>
      </c>
      <c r="I112" s="208" t="s">
        <v>536</v>
      </c>
      <c r="J112" s="182" t="s">
        <v>528</v>
      </c>
      <c r="K112" s="182"/>
      <c r="L112" s="182"/>
      <c r="M112" s="182"/>
      <c r="N112" s="182"/>
      <c r="O112" s="182"/>
      <c r="P112" s="182">
        <v>25</v>
      </c>
      <c r="Q112" s="203" t="s">
        <v>651</v>
      </c>
      <c r="R112" s="182"/>
      <c r="S112" s="174" t="str">
        <f>IF(H112="T ","N/A",IF(H112="OS","N/A",IF(H112="FC","N/A",IF(H112="T","N/A",G112))))</f>
        <v>N/A</v>
      </c>
      <c r="T112" s="182"/>
      <c r="U112" s="182"/>
      <c r="V112" s="182"/>
      <c r="W112" s="182"/>
      <c r="X112" s="182"/>
      <c r="Y112" s="182"/>
      <c r="Z112" s="182"/>
      <c r="AA112" s="182"/>
      <c r="AB112" s="182"/>
      <c r="AC112" s="182"/>
      <c r="AD112" s="182"/>
      <c r="AE112" s="182"/>
      <c r="AF112" s="182"/>
      <c r="AG112" s="34">
        <f t="shared" si="1"/>
        <v>0</v>
      </c>
      <c r="AH112" s="183"/>
      <c r="AI112" s="182"/>
    </row>
    <row r="113" spans="1:35" ht="12.75" customHeight="1" thickBot="1">
      <c r="A113" s="85">
        <f>'Sub-Cpt Record'!A112</f>
        <v>136</v>
      </c>
      <c r="B113" s="85" t="str">
        <f>'Sub-Cpt Record'!B112</f>
        <v>f</v>
      </c>
      <c r="C113" s="85">
        <f>'Sub-Cpt Record'!C112</f>
        <v>0.57</v>
      </c>
      <c r="D113" s="85">
        <f>'Sub-Cpt Record'!D112</f>
        <v>0.57</v>
      </c>
      <c r="E113" s="85" t="str">
        <f>'Sub-Cpt Record'!E112</f>
        <v>ns</v>
      </c>
      <c r="F113" s="85" t="str">
        <f>'Sub-Cpt Record'!F112</f>
        <v>PAWS</v>
      </c>
      <c r="G113" s="92">
        <f t="shared" si="2"/>
        <v>0.57</v>
      </c>
      <c r="H113" s="187" t="s">
        <v>640</v>
      </c>
      <c r="I113" s="208" t="s">
        <v>579</v>
      </c>
      <c r="J113" s="182"/>
      <c r="K113" s="182"/>
      <c r="L113" s="182"/>
      <c r="M113" s="182"/>
      <c r="N113" s="182"/>
      <c r="O113" s="182">
        <v>48</v>
      </c>
      <c r="P113" s="182"/>
      <c r="Q113" s="203" t="s">
        <v>651</v>
      </c>
      <c r="R113" s="182"/>
      <c r="S113" s="174" t="str">
        <f>IF(H113="T ","N/A",IF(H113="OS","N/A",IF(H113="FC","N/A",IF(H113="T","N/A",G113))))</f>
        <v>N/A</v>
      </c>
      <c r="T113" s="182"/>
      <c r="U113" s="182"/>
      <c r="V113" s="182"/>
      <c r="W113" s="182"/>
      <c r="X113" s="182"/>
      <c r="Y113" s="182"/>
      <c r="Z113" s="182"/>
      <c r="AA113" s="182"/>
      <c r="AB113" s="182"/>
      <c r="AC113" s="182"/>
      <c r="AD113" s="182"/>
      <c r="AE113" s="182"/>
      <c r="AF113" s="182"/>
      <c r="AG113" s="34">
        <f t="shared" si="1"/>
        <v>0</v>
      </c>
      <c r="AH113" s="183"/>
      <c r="AI113" s="182"/>
    </row>
    <row r="114" spans="1:35" ht="13.5" thickBot="1">
      <c r="A114" s="85">
        <f>'Sub-Cpt Record'!A113</f>
        <v>136</v>
      </c>
      <c r="B114" s="85" t="str">
        <f>'Sub-Cpt Record'!B113</f>
        <v>h</v>
      </c>
      <c r="C114" s="85">
        <f>'Sub-Cpt Record'!C113</f>
        <v>0.51</v>
      </c>
      <c r="D114" s="85">
        <f>'Sub-Cpt Record'!D113</f>
        <v>0.51</v>
      </c>
      <c r="E114" s="85" t="str">
        <f>'Sub-Cpt Record'!E113</f>
        <v>df</v>
      </c>
      <c r="F114" s="85" t="str">
        <f>'Sub-Cpt Record'!F113</f>
        <v>PAWS</v>
      </c>
      <c r="G114" s="92">
        <f t="shared" si="2"/>
        <v>0.51</v>
      </c>
      <c r="H114" s="187" t="s">
        <v>640</v>
      </c>
      <c r="I114" s="208" t="s">
        <v>580</v>
      </c>
      <c r="J114" s="182"/>
      <c r="K114" s="182"/>
      <c r="L114" s="182"/>
      <c r="M114" s="182"/>
      <c r="N114" s="182"/>
      <c r="O114" s="182">
        <v>20</v>
      </c>
      <c r="P114" s="182"/>
      <c r="Q114" s="203" t="s">
        <v>651</v>
      </c>
      <c r="R114" s="182"/>
      <c r="S114" s="174" t="str">
        <f>IF(H114="T ","N/A",IF(H114="OS","N/A",IF(H114="FC","N/A",IF(H114="T","N/A",G114))))</f>
        <v>N/A</v>
      </c>
      <c r="T114" s="182"/>
      <c r="U114" s="182"/>
      <c r="V114" s="182"/>
      <c r="W114" s="182"/>
      <c r="X114" s="182"/>
      <c r="Y114" s="182"/>
      <c r="Z114" s="182"/>
      <c r="AA114" s="182"/>
      <c r="AB114" s="182"/>
      <c r="AC114" s="182"/>
      <c r="AD114" s="182"/>
      <c r="AE114" s="182"/>
      <c r="AF114" s="182"/>
      <c r="AG114" s="34">
        <f t="shared" si="1"/>
        <v>0</v>
      </c>
      <c r="AH114" s="183"/>
      <c r="AI114" s="182"/>
    </row>
    <row r="115" spans="1:35" ht="13.5" thickBot="1">
      <c r="A115" s="85">
        <f>'Sub-Cpt Record'!A114</f>
        <v>136</v>
      </c>
      <c r="B115" s="85" t="str">
        <f>'Sub-Cpt Record'!B114</f>
        <v>c</v>
      </c>
      <c r="C115" s="85">
        <f>'Sub-Cpt Record'!C114</f>
        <v>4.64</v>
      </c>
      <c r="D115" s="85">
        <f>'Sub-Cpt Record'!D114</f>
        <v>4.64</v>
      </c>
      <c r="E115" s="85" t="str">
        <f>'Sub-Cpt Record'!E114</f>
        <v>sp el</v>
      </c>
      <c r="F115" s="85" t="str">
        <f>'Sub-Cpt Record'!F114</f>
        <v>PAWS</v>
      </c>
      <c r="G115" s="92">
        <f t="shared" si="2"/>
        <v>4.64</v>
      </c>
      <c r="H115" s="187" t="s">
        <v>640</v>
      </c>
      <c r="I115" s="208" t="s">
        <v>548</v>
      </c>
      <c r="J115" s="182" t="s">
        <v>559</v>
      </c>
      <c r="K115" s="182"/>
      <c r="L115" s="182"/>
      <c r="M115" s="182"/>
      <c r="N115" s="182"/>
      <c r="O115" s="182">
        <v>100</v>
      </c>
      <c r="P115" s="182"/>
      <c r="Q115" s="203" t="s">
        <v>651</v>
      </c>
      <c r="R115" s="182"/>
      <c r="S115" s="174" t="str">
        <f>IF(H115="T ","N/A",IF(H115="OS","N/A",IF(H115="FC","N/A",IF(H115="T","N/A",G115))))</f>
        <v>N/A</v>
      </c>
      <c r="T115" s="182"/>
      <c r="U115" s="182"/>
      <c r="V115" s="182"/>
      <c r="W115" s="182"/>
      <c r="X115" s="182"/>
      <c r="Y115" s="182"/>
      <c r="Z115" s="182"/>
      <c r="AA115" s="182"/>
      <c r="AB115" s="182"/>
      <c r="AC115" s="182"/>
      <c r="AD115" s="182"/>
      <c r="AE115" s="182"/>
      <c r="AF115" s="182"/>
      <c r="AG115" s="34">
        <f t="shared" si="1"/>
        <v>0</v>
      </c>
      <c r="AH115" s="183"/>
      <c r="AI115" s="182"/>
    </row>
    <row r="116" spans="1:35" ht="13.5" thickBot="1">
      <c r="A116" s="85">
        <f>'Sub-Cpt Record'!A115</f>
        <v>136</v>
      </c>
      <c r="B116" s="85" t="str">
        <f>'Sub-Cpt Record'!B115</f>
        <v>g</v>
      </c>
      <c r="C116" s="85">
        <f>'Sub-Cpt Record'!C115</f>
        <v>0.49</v>
      </c>
      <c r="D116" s="85">
        <f>'Sub-Cpt Record'!D115</f>
        <v>0.49</v>
      </c>
      <c r="E116" s="85" t="str">
        <f>'Sub-Cpt Record'!E115</f>
        <v>mb</v>
      </c>
      <c r="F116" s="85" t="str">
        <f>'Sub-Cpt Record'!F115</f>
        <v>PAWS</v>
      </c>
      <c r="G116" s="92">
        <f t="shared" si="2"/>
        <v>0.49</v>
      </c>
      <c r="H116" s="187" t="s">
        <v>640</v>
      </c>
      <c r="I116" s="208" t="s">
        <v>536</v>
      </c>
      <c r="J116" s="182" t="s">
        <v>585</v>
      </c>
      <c r="K116" s="182"/>
      <c r="L116" s="182"/>
      <c r="M116" s="182"/>
      <c r="N116" s="182"/>
      <c r="O116" s="182"/>
      <c r="P116" s="182">
        <v>10</v>
      </c>
      <c r="Q116" s="203" t="s">
        <v>651</v>
      </c>
      <c r="R116" s="182"/>
      <c r="S116" s="174" t="str">
        <f>IF(H116="T ","N/A",IF(H116="OS","N/A",IF(H116="FC","N/A",IF(H116="T","N/A",G116))))</f>
        <v>N/A</v>
      </c>
      <c r="T116" s="182"/>
      <c r="U116" s="182"/>
      <c r="V116" s="182"/>
      <c r="W116" s="182"/>
      <c r="X116" s="182"/>
      <c r="Y116" s="182"/>
      <c r="Z116" s="182"/>
      <c r="AA116" s="182"/>
      <c r="AB116" s="182"/>
      <c r="AC116" s="182"/>
      <c r="AD116" s="182"/>
      <c r="AE116" s="182"/>
      <c r="AF116" s="182"/>
      <c r="AG116" s="34">
        <f t="shared" si="1"/>
        <v>0</v>
      </c>
      <c r="AH116" s="183"/>
      <c r="AI116" s="182"/>
    </row>
    <row r="117" spans="1:35" ht="13.5" thickBot="1">
      <c r="A117" s="85">
        <f>'Sub-Cpt Record'!A116</f>
        <v>136</v>
      </c>
      <c r="B117" s="85" t="str">
        <f>'Sub-Cpt Record'!B116</f>
        <v>j</v>
      </c>
      <c r="C117" s="85">
        <f>'Sub-Cpt Record'!C116</f>
        <v>0.72</v>
      </c>
      <c r="D117" s="85">
        <f>'Sub-Cpt Record'!D116</f>
        <v>0.72</v>
      </c>
      <c r="E117" s="85">
        <f>'Sub-Cpt Record'!E116</f>
        <v>0</v>
      </c>
      <c r="F117" s="85" t="str">
        <f>'Sub-Cpt Record'!F116</f>
        <v>PAWS</v>
      </c>
      <c r="G117" s="92">
        <f t="shared" si="2"/>
        <v>0.72</v>
      </c>
      <c r="H117" s="187"/>
      <c r="I117" s="208"/>
      <c r="J117" s="182"/>
      <c r="K117" s="182"/>
      <c r="L117" s="182"/>
      <c r="M117" s="182"/>
      <c r="N117" s="182"/>
      <c r="O117" s="182"/>
      <c r="P117" s="182"/>
      <c r="Q117" s="203"/>
      <c r="R117" s="182"/>
      <c r="S117" s="174">
        <f>IF(H117="T ","N/A",IF(H117="OS","N/A",IF(H117="FC","N/A",IF(H117="T","N/A",G117))))</f>
        <v>0.72</v>
      </c>
      <c r="T117" s="182"/>
      <c r="U117" s="182"/>
      <c r="V117" s="182"/>
      <c r="W117" s="182"/>
      <c r="X117" s="182"/>
      <c r="Y117" s="182"/>
      <c r="Z117" s="182"/>
      <c r="AA117" s="182"/>
      <c r="AB117" s="182"/>
      <c r="AC117" s="182"/>
      <c r="AD117" s="182"/>
      <c r="AE117" s="182"/>
      <c r="AF117" s="182"/>
      <c r="AG117" s="34">
        <f t="shared" si="1"/>
        <v>0</v>
      </c>
      <c r="AH117" s="183"/>
      <c r="AI117" s="182"/>
    </row>
    <row r="118" spans="1:35" ht="13.5" thickBot="1">
      <c r="A118" s="85">
        <f>'Sub-Cpt Record'!A117</f>
        <v>136</v>
      </c>
      <c r="B118" s="85" t="str">
        <f>'Sub-Cpt Record'!B117</f>
        <v>e</v>
      </c>
      <c r="C118" s="85">
        <f>'Sub-Cpt Record'!C117</f>
        <v>0.36</v>
      </c>
      <c r="D118" s="85">
        <f>'Sub-Cpt Record'!D117</f>
        <v>0.36</v>
      </c>
      <c r="E118" s="85" t="str">
        <f>'Sub-Cpt Record'!E117</f>
        <v>ah sy sp</v>
      </c>
      <c r="F118" s="85" t="str">
        <f>'Sub-Cpt Record'!F117</f>
        <v>PAWS</v>
      </c>
      <c r="G118" s="92">
        <f t="shared" si="2"/>
        <v>0.36</v>
      </c>
      <c r="H118" s="187" t="s">
        <v>640</v>
      </c>
      <c r="I118" s="208" t="s">
        <v>536</v>
      </c>
      <c r="J118" s="182" t="s">
        <v>585</v>
      </c>
      <c r="K118" s="182" t="s">
        <v>548</v>
      </c>
      <c r="L118" s="182"/>
      <c r="M118" s="182"/>
      <c r="N118" s="182"/>
      <c r="O118" s="182">
        <v>2</v>
      </c>
      <c r="P118" s="182">
        <v>2</v>
      </c>
      <c r="Q118" s="203" t="s">
        <v>651</v>
      </c>
      <c r="R118" s="182"/>
      <c r="S118" s="174" t="str">
        <f>IF(H118="T ","N/A",IF(H118="OS","N/A",IF(H118="FC","N/A",IF(H118="T","N/A",G118))))</f>
        <v>N/A</v>
      </c>
      <c r="T118" s="182"/>
      <c r="U118" s="182"/>
      <c r="V118" s="182"/>
      <c r="W118" s="182"/>
      <c r="X118" s="182"/>
      <c r="Y118" s="182"/>
      <c r="Z118" s="182"/>
      <c r="AA118" s="182"/>
      <c r="AB118" s="182"/>
      <c r="AC118" s="182"/>
      <c r="AD118" s="182"/>
      <c r="AE118" s="182"/>
      <c r="AF118" s="182"/>
      <c r="AG118" s="34">
        <f t="shared" si="1"/>
        <v>0</v>
      </c>
      <c r="AH118" s="183"/>
      <c r="AI118" s="182"/>
    </row>
    <row r="119" spans="1:35" ht="13.5" thickBot="1">
      <c r="A119" s="85">
        <f>'Sub-Cpt Record'!A118</f>
        <v>136</v>
      </c>
      <c r="B119" s="85" t="str">
        <f>'Sub-Cpt Record'!B118</f>
        <v>n</v>
      </c>
      <c r="C119" s="85">
        <f>'Sub-Cpt Record'!C118</f>
        <v>2.47</v>
      </c>
      <c r="D119" s="85">
        <f>'Sub-Cpt Record'!D118</f>
        <v>2.47</v>
      </c>
      <c r="E119" s="85" t="str">
        <f>'Sub-Cpt Record'!E118</f>
        <v>ah el</v>
      </c>
      <c r="F119" s="85" t="str">
        <f>'Sub-Cpt Record'!F118</f>
        <v>PAWS</v>
      </c>
      <c r="G119" s="92">
        <f t="shared" si="2"/>
        <v>2.47</v>
      </c>
      <c r="H119" s="187" t="s">
        <v>640</v>
      </c>
      <c r="I119" s="208" t="s">
        <v>536</v>
      </c>
      <c r="J119" s="182" t="s">
        <v>559</v>
      </c>
      <c r="K119" s="182"/>
      <c r="L119" s="182"/>
      <c r="M119" s="182"/>
      <c r="N119" s="182"/>
      <c r="O119" s="182">
        <v>25</v>
      </c>
      <c r="P119" s="182">
        <v>40</v>
      </c>
      <c r="Q119" s="203" t="s">
        <v>651</v>
      </c>
      <c r="R119" s="182"/>
      <c r="S119" s="174" t="str">
        <f>IF(H119="T ","N/A",IF(H119="OS","N/A",IF(H119="FC","N/A",IF(H119="T","N/A",G119))))</f>
        <v>N/A</v>
      </c>
      <c r="T119" s="182"/>
      <c r="U119" s="182"/>
      <c r="V119" s="182"/>
      <c r="W119" s="182"/>
      <c r="X119" s="182"/>
      <c r="Y119" s="182"/>
      <c r="Z119" s="182"/>
      <c r="AA119" s="182"/>
      <c r="AB119" s="182"/>
      <c r="AC119" s="182"/>
      <c r="AD119" s="182"/>
      <c r="AE119" s="182"/>
      <c r="AF119" s="182"/>
      <c r="AG119" s="34">
        <f t="shared" si="1"/>
        <v>0</v>
      </c>
      <c r="AH119" s="183"/>
      <c r="AI119" s="182"/>
    </row>
    <row r="120" spans="1:35" ht="13.5" thickBot="1">
      <c r="A120" s="85">
        <f>'Sub-Cpt Record'!A119</f>
        <v>136</v>
      </c>
      <c r="B120" s="85" t="str">
        <f>'Sub-Cpt Record'!B119</f>
        <v>new</v>
      </c>
      <c r="C120" s="85">
        <f>'Sub-Cpt Record'!C119</f>
        <v>0.77</v>
      </c>
      <c r="D120" s="85">
        <f>'Sub-Cpt Record'!D119</f>
        <v>0.77</v>
      </c>
      <c r="E120" s="85">
        <f>'Sub-Cpt Record'!E119</f>
        <v>0</v>
      </c>
      <c r="F120" s="85" t="str">
        <f>'Sub-Cpt Record'!F119</f>
        <v>PAWS</v>
      </c>
      <c r="G120" s="92">
        <f t="shared" si="2"/>
        <v>0.77</v>
      </c>
      <c r="H120" s="261" t="s">
        <v>640</v>
      </c>
      <c r="I120" s="208"/>
      <c r="J120" s="182"/>
      <c r="K120" s="182"/>
      <c r="L120" s="182"/>
      <c r="M120" s="182"/>
      <c r="N120" s="182"/>
      <c r="O120" s="182"/>
      <c r="P120" s="182"/>
      <c r="Q120" s="203"/>
      <c r="R120" s="182"/>
      <c r="S120" s="174" t="str">
        <f>IF(H120="T ","N/A",IF(H120="OS","N/A",IF(H120="FC","N/A",IF(H120="T","N/A",G120))))</f>
        <v>N/A</v>
      </c>
      <c r="T120" s="182"/>
      <c r="U120" s="182"/>
      <c r="V120" s="182"/>
      <c r="W120" s="182"/>
      <c r="X120" s="182"/>
      <c r="Y120" s="182"/>
      <c r="Z120" s="182"/>
      <c r="AA120" s="182"/>
      <c r="AB120" s="182"/>
      <c r="AC120" s="182"/>
      <c r="AD120" s="182"/>
      <c r="AE120" s="182"/>
      <c r="AF120" s="182"/>
      <c r="AG120" s="34">
        <f t="shared" si="1"/>
        <v>0</v>
      </c>
      <c r="AH120" s="183"/>
      <c r="AI120" s="182"/>
    </row>
    <row r="121" spans="1:35" ht="13.5" thickBot="1">
      <c r="A121" s="85">
        <f>'Sub-Cpt Record'!A120</f>
        <v>138</v>
      </c>
      <c r="B121" s="85" t="str">
        <f>'Sub-Cpt Record'!B120</f>
        <v>g</v>
      </c>
      <c r="C121" s="85">
        <f>'Sub-Cpt Record'!C120</f>
        <v>0.5</v>
      </c>
      <c r="D121" s="85">
        <f>'Sub-Cpt Record'!D120</f>
        <v>0.5</v>
      </c>
      <c r="E121" s="85" t="str">
        <f>'Sub-Cpt Record'!E120</f>
        <v>ah sy</v>
      </c>
      <c r="F121" s="85" t="str">
        <f>'Sub-Cpt Record'!F120</f>
        <v>PAWS</v>
      </c>
      <c r="G121" s="92">
        <f t="shared" si="2"/>
        <v>0.5</v>
      </c>
      <c r="H121" s="187" t="s">
        <v>640</v>
      </c>
      <c r="I121" s="208" t="s">
        <v>536</v>
      </c>
      <c r="J121" s="182" t="s">
        <v>585</v>
      </c>
      <c r="K121" s="182"/>
      <c r="L121" s="182"/>
      <c r="M121" s="182"/>
      <c r="N121" s="182"/>
      <c r="O121" s="182"/>
      <c r="P121" s="182">
        <v>5</v>
      </c>
      <c r="Q121" s="203" t="s">
        <v>670</v>
      </c>
      <c r="R121" s="182"/>
      <c r="S121" s="174" t="str">
        <f>IF(H121="T ","N/A",IF(H121="OS","N/A",IF(H121="FC","N/A",IF(H121="T","N/A",G121))))</f>
        <v>N/A</v>
      </c>
      <c r="T121" s="182"/>
      <c r="U121" s="182"/>
      <c r="V121" s="182"/>
      <c r="W121" s="182"/>
      <c r="X121" s="182"/>
      <c r="Y121" s="182"/>
      <c r="Z121" s="182"/>
      <c r="AA121" s="182"/>
      <c r="AB121" s="182"/>
      <c r="AC121" s="182"/>
      <c r="AD121" s="182"/>
      <c r="AE121" s="182"/>
      <c r="AF121" s="182"/>
      <c r="AG121" s="34">
        <f t="shared" si="1"/>
        <v>0</v>
      </c>
      <c r="AH121" s="183"/>
      <c r="AI121" s="182"/>
    </row>
    <row r="122" spans="1:35" ht="13.5" thickBot="1">
      <c r="A122" s="85">
        <f>'Sub-Cpt Record'!A121</f>
        <v>138</v>
      </c>
      <c r="B122" s="85" t="str">
        <f>'Sub-Cpt Record'!B121</f>
        <v>f</v>
      </c>
      <c r="C122" s="85">
        <f>'Sub-Cpt Record'!C121</f>
        <v>0.24</v>
      </c>
      <c r="D122" s="85">
        <f>'Sub-Cpt Record'!D121</f>
        <v>0.24</v>
      </c>
      <c r="E122" s="85" t="str">
        <f>'Sub-Cpt Record'!E121</f>
        <v>df</v>
      </c>
      <c r="F122" s="85" t="str">
        <f>'Sub-Cpt Record'!F121</f>
        <v>PAWS</v>
      </c>
      <c r="G122" s="92">
        <f t="shared" si="2"/>
        <v>0.24</v>
      </c>
      <c r="H122" s="187" t="s">
        <v>640</v>
      </c>
      <c r="I122" s="208" t="s">
        <v>580</v>
      </c>
      <c r="J122" s="182"/>
      <c r="K122" s="182"/>
      <c r="L122" s="182"/>
      <c r="M122" s="182"/>
      <c r="N122" s="182"/>
      <c r="O122" s="182">
        <v>25</v>
      </c>
      <c r="P122" s="182"/>
      <c r="Q122" s="203" t="s">
        <v>670</v>
      </c>
      <c r="R122" s="182"/>
      <c r="S122" s="174" t="str">
        <f>IF(H122="T ","N/A",IF(H122="OS","N/A",IF(H122="FC","N/A",IF(H122="T","N/A",G122))))</f>
        <v>N/A</v>
      </c>
      <c r="T122" s="182"/>
      <c r="U122" s="182"/>
      <c r="V122" s="182"/>
      <c r="W122" s="182"/>
      <c r="X122" s="182"/>
      <c r="Y122" s="182"/>
      <c r="Z122" s="182"/>
      <c r="AA122" s="182"/>
      <c r="AB122" s="182"/>
      <c r="AC122" s="182"/>
      <c r="AD122" s="182"/>
      <c r="AE122" s="182"/>
      <c r="AF122" s="182"/>
      <c r="AG122" s="34">
        <f t="shared" si="1"/>
        <v>0</v>
      </c>
      <c r="AH122" s="183"/>
      <c r="AI122" s="182"/>
    </row>
    <row r="123" spans="1:35" ht="13.5" thickBot="1">
      <c r="A123" s="85">
        <f>'Sub-Cpt Record'!A122</f>
        <v>138</v>
      </c>
      <c r="B123" s="85" t="str">
        <f>'Sub-Cpt Record'!B122</f>
        <v>d</v>
      </c>
      <c r="C123" s="85">
        <f>'Sub-Cpt Record'!C122</f>
        <v>0.33</v>
      </c>
      <c r="D123" s="85">
        <f>'Sub-Cpt Record'!D122</f>
        <v>0.33</v>
      </c>
      <c r="E123" s="85" t="str">
        <f>'Sub-Cpt Record'!E122</f>
        <v>ah sy</v>
      </c>
      <c r="F123" s="85" t="str">
        <f>'Sub-Cpt Record'!F122</f>
        <v>PAWS</v>
      </c>
      <c r="G123" s="92">
        <f t="shared" si="2"/>
        <v>0.33</v>
      </c>
      <c r="H123" s="187" t="s">
        <v>640</v>
      </c>
      <c r="I123" s="208" t="s">
        <v>536</v>
      </c>
      <c r="J123" s="182" t="s">
        <v>585</v>
      </c>
      <c r="K123" s="182"/>
      <c r="L123" s="182"/>
      <c r="M123" s="182"/>
      <c r="N123" s="182"/>
      <c r="O123" s="182"/>
      <c r="P123" s="182">
        <v>15</v>
      </c>
      <c r="Q123" s="203" t="s">
        <v>670</v>
      </c>
      <c r="R123" s="182"/>
      <c r="S123" s="174" t="str">
        <f>IF(H123="T ","N/A",IF(H123="OS","N/A",IF(H123="FC","N/A",IF(H123="T","N/A",G123))))</f>
        <v>N/A</v>
      </c>
      <c r="T123" s="182"/>
      <c r="U123" s="182"/>
      <c r="V123" s="182"/>
      <c r="W123" s="182"/>
      <c r="X123" s="182"/>
      <c r="Y123" s="182"/>
      <c r="Z123" s="182"/>
      <c r="AA123" s="182"/>
      <c r="AB123" s="182"/>
      <c r="AC123" s="182"/>
      <c r="AD123" s="182"/>
      <c r="AE123" s="182"/>
      <c r="AF123" s="182"/>
      <c r="AG123" s="34">
        <f t="shared" si="1"/>
        <v>0</v>
      </c>
      <c r="AH123" s="183"/>
      <c r="AI123" s="182"/>
    </row>
    <row r="124" spans="1:35" ht="13.5" thickBot="1">
      <c r="A124" s="85">
        <f>'Sub-Cpt Record'!A123</f>
        <v>138</v>
      </c>
      <c r="B124" s="85" t="str">
        <f>'Sub-Cpt Record'!B123</f>
        <v>a</v>
      </c>
      <c r="C124" s="85">
        <f>'Sub-Cpt Record'!C123</f>
        <v>0.53</v>
      </c>
      <c r="D124" s="85">
        <f>'Sub-Cpt Record'!D123</f>
        <v>0.53</v>
      </c>
      <c r="E124" s="85" t="str">
        <f>'Sub-Cpt Record'!E123</f>
        <v>ah sy</v>
      </c>
      <c r="F124" s="85" t="str">
        <f>'Sub-Cpt Record'!F123</f>
        <v>PAWS</v>
      </c>
      <c r="G124" s="92">
        <f t="shared" si="2"/>
        <v>0.53</v>
      </c>
      <c r="H124" s="187" t="s">
        <v>640</v>
      </c>
      <c r="I124" s="208" t="s">
        <v>536</v>
      </c>
      <c r="J124" s="182" t="s">
        <v>585</v>
      </c>
      <c r="K124" s="182"/>
      <c r="L124" s="182"/>
      <c r="M124" s="182"/>
      <c r="N124" s="182"/>
      <c r="O124" s="182"/>
      <c r="P124" s="182">
        <v>20</v>
      </c>
      <c r="Q124" s="203" t="s">
        <v>670</v>
      </c>
      <c r="R124" s="182"/>
      <c r="S124" s="174" t="str">
        <f>IF(H124="T ","N/A",IF(H124="OS","N/A",IF(H124="FC","N/A",IF(H124="T","N/A",G124))))</f>
        <v>N/A</v>
      </c>
      <c r="T124" s="182"/>
      <c r="U124" s="182"/>
      <c r="V124" s="182"/>
      <c r="W124" s="182"/>
      <c r="X124" s="182"/>
      <c r="Y124" s="182"/>
      <c r="Z124" s="182"/>
      <c r="AA124" s="182"/>
      <c r="AB124" s="182"/>
      <c r="AC124" s="182"/>
      <c r="AD124" s="182"/>
      <c r="AE124" s="182"/>
      <c r="AF124" s="182"/>
      <c r="AG124" s="34">
        <f t="shared" si="1"/>
        <v>0</v>
      </c>
      <c r="AH124" s="183"/>
      <c r="AI124" s="182"/>
    </row>
    <row r="125" spans="1:35" ht="13.5" thickBot="1">
      <c r="A125" s="85">
        <f>'Sub-Cpt Record'!A124</f>
        <v>138</v>
      </c>
      <c r="B125" s="85" t="str">
        <f>'Sub-Cpt Record'!B124</f>
        <v>h</v>
      </c>
      <c r="C125" s="85">
        <f>'Sub-Cpt Record'!C124</f>
        <v>0.39</v>
      </c>
      <c r="D125" s="85">
        <f>'Sub-Cpt Record'!D124</f>
        <v>0.39</v>
      </c>
      <c r="E125" s="85" t="str">
        <f>'Sub-Cpt Record'!E124</f>
        <v>ah</v>
      </c>
      <c r="F125" s="85" t="str">
        <f>'Sub-Cpt Record'!F124</f>
        <v>PAWS</v>
      </c>
      <c r="G125" s="92">
        <f t="shared" si="2"/>
        <v>0.39</v>
      </c>
      <c r="H125" s="187" t="s">
        <v>640</v>
      </c>
      <c r="I125" s="208" t="s">
        <v>536</v>
      </c>
      <c r="J125" s="182"/>
      <c r="K125" s="182"/>
      <c r="L125" s="182"/>
      <c r="M125" s="182"/>
      <c r="N125" s="182"/>
      <c r="O125" s="182"/>
      <c r="P125" s="182">
        <v>5</v>
      </c>
      <c r="Q125" s="203" t="s">
        <v>670</v>
      </c>
      <c r="R125" s="182"/>
      <c r="S125" s="174" t="str">
        <f>IF(H125="T ","N/A",IF(H125="OS","N/A",IF(H125="FC","N/A",IF(H125="T","N/A",G125))))</f>
        <v>N/A</v>
      </c>
      <c r="T125" s="182"/>
      <c r="U125" s="182"/>
      <c r="V125" s="182"/>
      <c r="W125" s="182"/>
      <c r="X125" s="182"/>
      <c r="Y125" s="182"/>
      <c r="Z125" s="182"/>
      <c r="AA125" s="182"/>
      <c r="AB125" s="182"/>
      <c r="AC125" s="182"/>
      <c r="AD125" s="182"/>
      <c r="AE125" s="182"/>
      <c r="AF125" s="182"/>
      <c r="AG125" s="34">
        <f t="shared" si="1"/>
        <v>0</v>
      </c>
      <c r="AH125" s="183"/>
      <c r="AI125" s="182"/>
    </row>
    <row r="126" spans="1:35" ht="13.5" thickBot="1">
      <c r="A126" s="85">
        <f>'Sub-Cpt Record'!A125</f>
        <v>138</v>
      </c>
      <c r="B126" s="85" t="str">
        <f>'Sub-Cpt Record'!B125</f>
        <v>b</v>
      </c>
      <c r="C126" s="85">
        <f>'Sub-Cpt Record'!C125</f>
        <v>1.03</v>
      </c>
      <c r="D126" s="85">
        <f>'Sub-Cpt Record'!D125</f>
        <v>1.03</v>
      </c>
      <c r="E126" s="85" t="str">
        <f>'Sub-Cpt Record'!E125</f>
        <v>ah ss</v>
      </c>
      <c r="F126" s="85" t="str">
        <f>'Sub-Cpt Record'!F125</f>
        <v>PAWS</v>
      </c>
      <c r="G126" s="92">
        <f t="shared" si="2"/>
        <v>1.03</v>
      </c>
      <c r="H126" s="187" t="s">
        <v>640</v>
      </c>
      <c r="I126" s="208" t="s">
        <v>536</v>
      </c>
      <c r="J126" s="182" t="s">
        <v>636</v>
      </c>
      <c r="K126" s="182"/>
      <c r="L126" s="182"/>
      <c r="M126" s="182"/>
      <c r="N126" s="182"/>
      <c r="O126" s="182">
        <v>35</v>
      </c>
      <c r="P126" s="182">
        <v>40</v>
      </c>
      <c r="Q126" s="203" t="s">
        <v>670</v>
      </c>
      <c r="R126" s="182"/>
      <c r="S126" s="174" t="str">
        <f>IF(H126="T ","N/A",IF(H126="OS","N/A",IF(H126="FC","N/A",IF(H126="T","N/A",G126))))</f>
        <v>N/A</v>
      </c>
      <c r="T126" s="182"/>
      <c r="U126" s="182"/>
      <c r="V126" s="182"/>
      <c r="W126" s="182"/>
      <c r="X126" s="182"/>
      <c r="Y126" s="182"/>
      <c r="Z126" s="182"/>
      <c r="AA126" s="182"/>
      <c r="AB126" s="182"/>
      <c r="AC126" s="182"/>
      <c r="AD126" s="182"/>
      <c r="AE126" s="182"/>
      <c r="AF126" s="182"/>
      <c r="AG126" s="34">
        <f t="shared" si="1"/>
        <v>0</v>
      </c>
      <c r="AH126" s="183"/>
      <c r="AI126" s="182"/>
    </row>
    <row r="127" spans="1:35" ht="13.5" thickBot="1">
      <c r="A127" s="85">
        <f>'Sub-Cpt Record'!A126</f>
        <v>138</v>
      </c>
      <c r="B127" s="85" t="str">
        <f>'Sub-Cpt Record'!B126</f>
        <v>c</v>
      </c>
      <c r="C127" s="85">
        <f>'Sub-Cpt Record'!C126</f>
        <v>9.23</v>
      </c>
      <c r="D127" s="85">
        <f>'Sub-Cpt Record'!D126</f>
        <v>9.23</v>
      </c>
      <c r="E127" s="85" t="str">
        <f>'Sub-Cpt Record'!E126</f>
        <v>hl sp</v>
      </c>
      <c r="F127" s="85" t="str">
        <f>'Sub-Cpt Record'!F126</f>
        <v>PAWS</v>
      </c>
      <c r="G127" s="92">
        <f t="shared" si="2"/>
        <v>9.23</v>
      </c>
      <c r="H127" s="187" t="s">
        <v>640</v>
      </c>
      <c r="I127" s="208" t="s">
        <v>572</v>
      </c>
      <c r="J127" s="182" t="s">
        <v>548</v>
      </c>
      <c r="K127" s="182"/>
      <c r="L127" s="182"/>
      <c r="M127" s="182"/>
      <c r="N127" s="182"/>
      <c r="O127" s="182">
        <v>320</v>
      </c>
      <c r="P127" s="182"/>
      <c r="Q127" s="203" t="s">
        <v>670</v>
      </c>
      <c r="R127" s="182"/>
      <c r="S127" s="174" t="str">
        <f>IF(H127="T ","N/A",IF(H127="OS","N/A",IF(H127="FC","N/A",IF(H127="T","N/A",G127))))</f>
        <v>N/A</v>
      </c>
      <c r="T127" s="182"/>
      <c r="U127" s="182"/>
      <c r="V127" s="182"/>
      <c r="W127" s="182"/>
      <c r="X127" s="182"/>
      <c r="Y127" s="182"/>
      <c r="Z127" s="182"/>
      <c r="AA127" s="182"/>
      <c r="AB127" s="182"/>
      <c r="AC127" s="182"/>
      <c r="AD127" s="182"/>
      <c r="AE127" s="182"/>
      <c r="AF127" s="182"/>
      <c r="AG127" s="34">
        <f t="shared" si="1"/>
        <v>0</v>
      </c>
      <c r="AH127" s="183"/>
      <c r="AI127" s="182"/>
    </row>
    <row r="128" spans="1:35" ht="13.5" thickBot="1">
      <c r="A128" s="85">
        <f>'Sub-Cpt Record'!A127</f>
        <v>141</v>
      </c>
      <c r="B128" s="85" t="str">
        <f>'Sub-Cpt Record'!B127</f>
        <v>b</v>
      </c>
      <c r="C128" s="85">
        <f>'Sub-Cpt Record'!C127</f>
        <v>0.58</v>
      </c>
      <c r="D128" s="85">
        <f>'Sub-Cpt Record'!D127</f>
        <v>0.58</v>
      </c>
      <c r="E128" s="85" t="str">
        <f>'Sub-Cpt Record'!E127</f>
        <v>be</v>
      </c>
      <c r="F128" s="85" t="str">
        <f>'Sub-Cpt Record'!F127</f>
        <v>PAWS</v>
      </c>
      <c r="G128" s="92">
        <f t="shared" si="2"/>
        <v>0.58</v>
      </c>
      <c r="H128" s="187" t="s">
        <v>640</v>
      </c>
      <c r="I128" s="208" t="s">
        <v>538</v>
      </c>
      <c r="J128" s="182"/>
      <c r="K128" s="182"/>
      <c r="L128" s="182"/>
      <c r="M128" s="182"/>
      <c r="N128" s="182"/>
      <c r="O128" s="182"/>
      <c r="P128" s="182">
        <v>20</v>
      </c>
      <c r="Q128" s="203" t="s">
        <v>659</v>
      </c>
      <c r="R128" s="182"/>
      <c r="S128" s="174" t="str">
        <f>IF(H128="T ","N/A",IF(H128="OS","N/A",IF(H128="FC","N/A",IF(H128="T","N/A",G128))))</f>
        <v>N/A</v>
      </c>
      <c r="T128" s="182"/>
      <c r="U128" s="182"/>
      <c r="V128" s="182"/>
      <c r="W128" s="182"/>
      <c r="X128" s="182"/>
      <c r="Y128" s="182"/>
      <c r="Z128" s="182"/>
      <c r="AA128" s="182"/>
      <c r="AB128" s="182"/>
      <c r="AC128" s="182"/>
      <c r="AD128" s="182"/>
      <c r="AE128" s="182"/>
      <c r="AF128" s="182"/>
      <c r="AG128" s="34">
        <f t="shared" si="1"/>
        <v>0</v>
      </c>
      <c r="AH128" s="183"/>
      <c r="AI128" s="182"/>
    </row>
    <row r="129" spans="1:35" ht="13.5" thickBot="1">
      <c r="A129" s="85">
        <f>'Sub-Cpt Record'!A128</f>
        <v>141</v>
      </c>
      <c r="B129" s="85" t="str">
        <f>'Sub-Cpt Record'!B128</f>
        <v>a</v>
      </c>
      <c r="C129" s="85">
        <f>'Sub-Cpt Record'!C128</f>
        <v>1.04</v>
      </c>
      <c r="D129" s="85">
        <f>'Sub-Cpt Record'!D128</f>
        <v>1.04</v>
      </c>
      <c r="E129" s="85" t="str">
        <f>'Sub-Cpt Record'!E128</f>
        <v>sp hl</v>
      </c>
      <c r="F129" s="85" t="str">
        <f>'Sub-Cpt Record'!F128</f>
        <v>PAWS</v>
      </c>
      <c r="G129" s="92">
        <f t="shared" si="2"/>
        <v>1.04</v>
      </c>
      <c r="H129" s="187" t="s">
        <v>640</v>
      </c>
      <c r="I129" s="208" t="s">
        <v>548</v>
      </c>
      <c r="J129" s="182" t="s">
        <v>572</v>
      </c>
      <c r="K129" s="182"/>
      <c r="L129" s="182"/>
      <c r="M129" s="182"/>
      <c r="N129" s="182"/>
      <c r="O129" s="182">
        <v>45</v>
      </c>
      <c r="P129" s="182"/>
      <c r="Q129" s="203" t="s">
        <v>654</v>
      </c>
      <c r="R129" s="182"/>
      <c r="S129" s="174" t="str">
        <f>IF(H129="T ","N/A",IF(H129="OS","N/A",IF(H129="FC","N/A",IF(H129="T","N/A",G129))))</f>
        <v>N/A</v>
      </c>
      <c r="T129" s="182"/>
      <c r="U129" s="182"/>
      <c r="V129" s="182"/>
      <c r="W129" s="182"/>
      <c r="X129" s="182"/>
      <c r="Y129" s="182"/>
      <c r="Z129" s="182"/>
      <c r="AA129" s="182"/>
      <c r="AB129" s="182"/>
      <c r="AC129" s="182"/>
      <c r="AD129" s="182"/>
      <c r="AE129" s="182"/>
      <c r="AF129" s="182"/>
      <c r="AG129" s="34">
        <f t="shared" si="1"/>
        <v>0</v>
      </c>
      <c r="AH129" s="183"/>
      <c r="AI129" s="182"/>
    </row>
    <row r="130" spans="1:35" ht="13.5" thickBot="1">
      <c r="A130" s="85">
        <f>'Sub-Cpt Record'!A129</f>
        <v>163</v>
      </c>
      <c r="B130" s="85">
        <f>'Sub-Cpt Record'!B129</f>
        <v>0</v>
      </c>
      <c r="C130" s="85">
        <f>'Sub-Cpt Record'!C129</f>
        <v>2.33</v>
      </c>
      <c r="D130" s="85">
        <f>'Sub-Cpt Record'!D129</f>
        <v>2.33</v>
      </c>
      <c r="E130" s="85" t="str">
        <f>'Sub-Cpt Record'!E129</f>
        <v>be</v>
      </c>
      <c r="F130" s="85">
        <f>'Sub-Cpt Record'!F129</f>
        <v>0</v>
      </c>
      <c r="G130" s="92">
        <f t="shared" si="2"/>
        <v>2.33</v>
      </c>
      <c r="H130" s="187" t="s">
        <v>640</v>
      </c>
      <c r="I130" s="208" t="s">
        <v>538</v>
      </c>
      <c r="J130" s="182"/>
      <c r="K130" s="182"/>
      <c r="L130" s="182"/>
      <c r="M130" s="182"/>
      <c r="N130" s="182"/>
      <c r="O130" s="182"/>
      <c r="P130" s="182">
        <v>65</v>
      </c>
      <c r="Q130" s="203" t="s">
        <v>654</v>
      </c>
      <c r="R130" s="182"/>
      <c r="S130" s="174" t="str">
        <f>IF(H130="T ","N/A",IF(H130="OS","N/A",IF(H130="FC","N/A",IF(H130="T","N/A",G130))))</f>
        <v>N/A</v>
      </c>
      <c r="T130" s="182"/>
      <c r="U130" s="182"/>
      <c r="V130" s="182"/>
      <c r="W130" s="182"/>
      <c r="X130" s="182"/>
      <c r="Y130" s="182"/>
      <c r="Z130" s="182"/>
      <c r="AA130" s="182"/>
      <c r="AB130" s="182"/>
      <c r="AC130" s="182"/>
      <c r="AD130" s="182"/>
      <c r="AE130" s="182"/>
      <c r="AF130" s="182"/>
      <c r="AG130" s="34">
        <f t="shared" si="1"/>
        <v>0</v>
      </c>
      <c r="AH130" s="183"/>
      <c r="AI130" s="182"/>
    </row>
    <row r="131" spans="1:35" ht="13.5" thickBot="1">
      <c r="A131" s="85">
        <f>'Sub-Cpt Record'!A130</f>
        <v>128</v>
      </c>
      <c r="B131" s="85" t="str">
        <f>'Sub-Cpt Record'!B130</f>
        <v>c</v>
      </c>
      <c r="C131" s="85">
        <f>'Sub-Cpt Record'!C130</f>
        <v>0.71</v>
      </c>
      <c r="D131" s="85">
        <f>'Sub-Cpt Record'!D130</f>
        <v>0.71</v>
      </c>
      <c r="E131" s="85" t="str">
        <f>'Sub-Cpt Record'!E130</f>
        <v>hl ss bi</v>
      </c>
      <c r="F131" s="85" t="str">
        <f>'Sub-Cpt Record'!F130</f>
        <v>PAWS</v>
      </c>
      <c r="G131" s="92">
        <f t="shared" si="2"/>
        <v>0.71</v>
      </c>
      <c r="H131" s="187" t="s">
        <v>640</v>
      </c>
      <c r="I131" s="208" t="s">
        <v>572</v>
      </c>
      <c r="J131" s="182" t="s">
        <v>636</v>
      </c>
      <c r="K131" s="182" t="s">
        <v>593</v>
      </c>
      <c r="L131" s="182"/>
      <c r="M131" s="182"/>
      <c r="N131" s="182"/>
      <c r="O131" s="182">
        <v>35</v>
      </c>
      <c r="P131" s="182">
        <v>15</v>
      </c>
      <c r="Q131" s="203" t="s">
        <v>659</v>
      </c>
      <c r="R131" s="182"/>
      <c r="S131" s="174" t="str">
        <f>IF(H131="T ","N/A",IF(H131="OS","N/A",IF(H131="FC","N/A",IF(H131="T","N/A",G131))))</f>
        <v>N/A</v>
      </c>
      <c r="T131" s="182"/>
      <c r="U131" s="182"/>
      <c r="V131" s="182"/>
      <c r="W131" s="182"/>
      <c r="X131" s="182"/>
      <c r="Y131" s="182"/>
      <c r="Z131" s="182"/>
      <c r="AA131" s="182"/>
      <c r="AB131" s="182"/>
      <c r="AC131" s="182"/>
      <c r="AD131" s="182"/>
      <c r="AE131" s="182"/>
      <c r="AF131" s="182"/>
      <c r="AG131" s="34">
        <f t="shared" si="1"/>
        <v>0</v>
      </c>
      <c r="AH131" s="183"/>
      <c r="AI131" s="182"/>
    </row>
    <row r="132" spans="1:35" ht="13.5" thickBot="1">
      <c r="A132" s="85">
        <f>'Sub-Cpt Record'!A131</f>
        <v>139</v>
      </c>
      <c r="B132" s="85" t="str">
        <f>'Sub-Cpt Record'!B131</f>
        <v>a</v>
      </c>
      <c r="C132" s="85">
        <f>'Sub-Cpt Record'!C131</f>
        <v>0.44</v>
      </c>
      <c r="D132" s="85">
        <f>'Sub-Cpt Record'!D131</f>
        <v>0.44</v>
      </c>
      <c r="E132" s="85" t="str">
        <f>'Sub-Cpt Record'!E131</f>
        <v>sy ah</v>
      </c>
      <c r="F132" s="85" t="str">
        <f>'Sub-Cpt Record'!F131</f>
        <v>PAWS</v>
      </c>
      <c r="G132" s="92">
        <f t="shared" si="2"/>
        <v>0.44</v>
      </c>
      <c r="H132" s="187" t="s">
        <v>640</v>
      </c>
      <c r="I132" s="208" t="s">
        <v>585</v>
      </c>
      <c r="J132" s="182" t="s">
        <v>536</v>
      </c>
      <c r="K132" s="182"/>
      <c r="L132" s="182"/>
      <c r="M132" s="182"/>
      <c r="N132" s="182"/>
      <c r="O132" s="182"/>
      <c r="P132" s="182">
        <v>25</v>
      </c>
      <c r="Q132" s="203" t="s">
        <v>670</v>
      </c>
      <c r="R132" s="182"/>
      <c r="S132" s="174" t="str">
        <f>IF(H132="T ","N/A",IF(H132="OS","N/A",IF(H132="FC","N/A",IF(H132="T","N/A",G132))))</f>
        <v>N/A</v>
      </c>
      <c r="T132" s="182"/>
      <c r="U132" s="182"/>
      <c r="V132" s="182"/>
      <c r="W132" s="182"/>
      <c r="X132" s="182"/>
      <c r="Y132" s="182"/>
      <c r="Z132" s="182"/>
      <c r="AA132" s="182"/>
      <c r="AB132" s="182"/>
      <c r="AC132" s="182"/>
      <c r="AD132" s="182"/>
      <c r="AE132" s="182"/>
      <c r="AF132" s="182"/>
      <c r="AG132" s="34">
        <f t="shared" si="1"/>
        <v>0</v>
      </c>
      <c r="AH132" s="183"/>
      <c r="AI132" s="182"/>
    </row>
    <row r="133" spans="1:35" ht="13.5" thickBot="1">
      <c r="A133" s="85">
        <f>'Sub-Cpt Record'!A132</f>
        <v>139</v>
      </c>
      <c r="B133" s="85" t="str">
        <f>'Sub-Cpt Record'!B132</f>
        <v>e</v>
      </c>
      <c r="C133" s="85">
        <f>'Sub-Cpt Record'!C132</f>
        <v>0.22</v>
      </c>
      <c r="D133" s="85">
        <f>'Sub-Cpt Record'!D132</f>
        <v>0.22</v>
      </c>
      <c r="E133" s="85" t="str">
        <f>'Sub-Cpt Record'!E132</f>
        <v>cp ah</v>
      </c>
      <c r="F133" s="85" t="str">
        <f>'Sub-Cpt Record'!F132</f>
        <v>PAWS</v>
      </c>
      <c r="G133" s="92">
        <f t="shared" si="2"/>
        <v>0.22</v>
      </c>
      <c r="H133" s="187" t="s">
        <v>640</v>
      </c>
      <c r="I133" s="208" t="s">
        <v>648</v>
      </c>
      <c r="J133" s="182" t="s">
        <v>536</v>
      </c>
      <c r="K133" s="182"/>
      <c r="L133" s="182"/>
      <c r="M133" s="182"/>
      <c r="N133" s="182"/>
      <c r="O133" s="182">
        <v>2</v>
      </c>
      <c r="P133" s="182">
        <v>5</v>
      </c>
      <c r="Q133" s="203" t="s">
        <v>670</v>
      </c>
      <c r="R133" s="182"/>
      <c r="S133" s="174" t="str">
        <f>IF(H133="T ","N/A",IF(H133="OS","N/A",IF(H133="FC","N/A",IF(H133="T","N/A",G133))))</f>
        <v>N/A</v>
      </c>
      <c r="T133" s="182"/>
      <c r="U133" s="182"/>
      <c r="V133" s="182"/>
      <c r="W133" s="182"/>
      <c r="X133" s="182"/>
      <c r="Y133" s="182"/>
      <c r="Z133" s="182"/>
      <c r="AA133" s="182"/>
      <c r="AB133" s="182"/>
      <c r="AC133" s="182"/>
      <c r="AD133" s="182"/>
      <c r="AE133" s="182"/>
      <c r="AF133" s="182"/>
      <c r="AG133" s="34">
        <f t="shared" si="1"/>
        <v>0</v>
      </c>
      <c r="AH133" s="183"/>
      <c r="AI133" s="182"/>
    </row>
    <row r="134" spans="1:35" ht="13.5" thickBot="1">
      <c r="A134" s="85">
        <f>'Sub-Cpt Record'!A133</f>
        <v>139</v>
      </c>
      <c r="B134" s="85" t="str">
        <f>'Sub-Cpt Record'!B133</f>
        <v>f</v>
      </c>
      <c r="C134" s="85">
        <f>'Sub-Cpt Record'!C133</f>
        <v>0.14</v>
      </c>
      <c r="D134" s="85">
        <f>'Sub-Cpt Record'!D133</f>
        <v>0.14</v>
      </c>
      <c r="E134" s="85" t="str">
        <f>'Sub-Cpt Record'!E133</f>
        <v>df</v>
      </c>
      <c r="F134" s="85" t="str">
        <f>'Sub-Cpt Record'!F133</f>
        <v>PAWS</v>
      </c>
      <c r="G134" s="92">
        <f t="shared" si="2"/>
        <v>0.14</v>
      </c>
      <c r="H134" s="187" t="s">
        <v>640</v>
      </c>
      <c r="I134" s="208" t="s">
        <v>580</v>
      </c>
      <c r="J134" s="182"/>
      <c r="K134" s="182"/>
      <c r="L134" s="182"/>
      <c r="M134" s="182"/>
      <c r="N134" s="182"/>
      <c r="O134" s="182">
        <v>5</v>
      </c>
      <c r="P134" s="182"/>
      <c r="Q134" s="203" t="s">
        <v>670</v>
      </c>
      <c r="R134" s="182"/>
      <c r="S134" s="174" t="str">
        <f>IF(H134="T ","N/A",IF(H134="OS","N/A",IF(H134="FC","N/A",IF(H134="T","N/A",G134))))</f>
        <v>N/A</v>
      </c>
      <c r="T134" s="182"/>
      <c r="U134" s="182"/>
      <c r="V134" s="182"/>
      <c r="W134" s="182"/>
      <c r="X134" s="182"/>
      <c r="Y134" s="182"/>
      <c r="Z134" s="182"/>
      <c r="AA134" s="182"/>
      <c r="AB134" s="182"/>
      <c r="AC134" s="182"/>
      <c r="AD134" s="182"/>
      <c r="AE134" s="182"/>
      <c r="AF134" s="182"/>
      <c r="AG134" s="34">
        <f t="shared" si="1"/>
        <v>0</v>
      </c>
      <c r="AH134" s="183"/>
      <c r="AI134" s="182"/>
    </row>
    <row r="135" spans="1:35" ht="13.5" thickBot="1">
      <c r="A135" s="85">
        <f>'Sub-Cpt Record'!A134</f>
        <v>139</v>
      </c>
      <c r="B135" s="85" t="str">
        <f>'Sub-Cpt Record'!B134</f>
        <v>c</v>
      </c>
      <c r="C135" s="85">
        <f>'Sub-Cpt Record'!C134</f>
        <v>0.43</v>
      </c>
      <c r="D135" s="85">
        <f>'Sub-Cpt Record'!D134</f>
        <v>0.43</v>
      </c>
      <c r="E135" s="85" t="str">
        <f>'Sub-Cpt Record'!E134</f>
        <v>sp</v>
      </c>
      <c r="F135" s="85" t="str">
        <f>'Sub-Cpt Record'!F134</f>
        <v>PAWS</v>
      </c>
      <c r="G135" s="92">
        <f t="shared" si="2"/>
        <v>0.43</v>
      </c>
      <c r="H135" s="187" t="s">
        <v>640</v>
      </c>
      <c r="I135" s="208" t="s">
        <v>548</v>
      </c>
      <c r="J135" s="182"/>
      <c r="K135" s="182"/>
      <c r="L135" s="182"/>
      <c r="M135" s="182"/>
      <c r="N135" s="182"/>
      <c r="O135" s="182">
        <v>46</v>
      </c>
      <c r="P135" s="182"/>
      <c r="Q135" s="203" t="s">
        <v>670</v>
      </c>
      <c r="R135" s="182"/>
      <c r="S135" s="174" t="str">
        <f>IF(H135="T ","N/A",IF(H135="OS","N/A",IF(H135="FC","N/A",IF(H135="T","N/A",G135))))</f>
        <v>N/A</v>
      </c>
      <c r="T135" s="182"/>
      <c r="U135" s="182"/>
      <c r="V135" s="182"/>
      <c r="W135" s="182"/>
      <c r="X135" s="182"/>
      <c r="Y135" s="182"/>
      <c r="Z135" s="182"/>
      <c r="AA135" s="182"/>
      <c r="AB135" s="182"/>
      <c r="AC135" s="182"/>
      <c r="AD135" s="182"/>
      <c r="AE135" s="182"/>
      <c r="AF135" s="182"/>
      <c r="AG135" s="34">
        <f t="shared" si="1"/>
        <v>0</v>
      </c>
      <c r="AH135" s="183"/>
      <c r="AI135" s="182"/>
    </row>
    <row r="136" spans="1:35" ht="13.5" thickBot="1">
      <c r="A136" s="85">
        <f>'Sub-Cpt Record'!A135</f>
        <v>139</v>
      </c>
      <c r="B136" s="85" t="str">
        <f>'Sub-Cpt Record'!B135</f>
        <v>d</v>
      </c>
      <c r="C136" s="85">
        <f>'Sub-Cpt Record'!C135</f>
        <v>0.57</v>
      </c>
      <c r="D136" s="85">
        <f>'Sub-Cpt Record'!D135</f>
        <v>0.57</v>
      </c>
      <c r="E136" s="85" t="str">
        <f>'Sub-Cpt Record'!E135</f>
        <v>hl</v>
      </c>
      <c r="F136" s="85" t="str">
        <f>'Sub-Cpt Record'!F135</f>
        <v>PAWS</v>
      </c>
      <c r="G136" s="92">
        <f t="shared" si="2"/>
        <v>0.57</v>
      </c>
      <c r="H136" s="187" t="s">
        <v>640</v>
      </c>
      <c r="I136" s="208" t="s">
        <v>572</v>
      </c>
      <c r="J136" s="182"/>
      <c r="K136" s="182"/>
      <c r="L136" s="182"/>
      <c r="M136" s="182"/>
      <c r="N136" s="182"/>
      <c r="O136" s="182">
        <v>30</v>
      </c>
      <c r="P136" s="182"/>
      <c r="Q136" s="203" t="s">
        <v>670</v>
      </c>
      <c r="R136" s="182"/>
      <c r="S136" s="174" t="str">
        <f>IF(H136="T ","N/A",IF(H136="OS","N/A",IF(H136="FC","N/A",IF(H136="T","N/A",G136))))</f>
        <v>N/A</v>
      </c>
      <c r="T136" s="182"/>
      <c r="U136" s="182"/>
      <c r="V136" s="182"/>
      <c r="W136" s="182"/>
      <c r="X136" s="182"/>
      <c r="Y136" s="182"/>
      <c r="Z136" s="182"/>
      <c r="AA136" s="182"/>
      <c r="AB136" s="182"/>
      <c r="AC136" s="182"/>
      <c r="AD136" s="182"/>
      <c r="AE136" s="182"/>
      <c r="AF136" s="182"/>
      <c r="AG136" s="34">
        <f t="shared" si="1"/>
        <v>0</v>
      </c>
      <c r="AH136" s="183"/>
      <c r="AI136" s="182"/>
    </row>
    <row r="137" spans="1:35" ht="13.5" thickBot="1">
      <c r="A137" s="85">
        <f>'Sub-Cpt Record'!A136</f>
        <v>139</v>
      </c>
      <c r="B137" s="85" t="str">
        <f>'Sub-Cpt Record'!B136</f>
        <v>b</v>
      </c>
      <c r="C137" s="85">
        <f>'Sub-Cpt Record'!C136</f>
        <v>3.09</v>
      </c>
      <c r="D137" s="85">
        <f>'Sub-Cpt Record'!D136</f>
        <v>3.09</v>
      </c>
      <c r="E137" s="85" t="str">
        <f>'Sub-Cpt Record'!E136</f>
        <v>hl</v>
      </c>
      <c r="F137" s="85" t="str">
        <f>'Sub-Cpt Record'!F136</f>
        <v>PAWS</v>
      </c>
      <c r="G137" s="92">
        <f t="shared" si="2"/>
        <v>3.09</v>
      </c>
      <c r="H137" s="187" t="s">
        <v>640</v>
      </c>
      <c r="I137" s="208" t="s">
        <v>572</v>
      </c>
      <c r="J137" s="182"/>
      <c r="K137" s="182"/>
      <c r="L137" s="182"/>
      <c r="M137" s="182"/>
      <c r="N137" s="182"/>
      <c r="O137" s="182">
        <v>300</v>
      </c>
      <c r="P137" s="182"/>
      <c r="Q137" s="203" t="s">
        <v>670</v>
      </c>
      <c r="R137" s="182"/>
      <c r="S137" s="174" t="str">
        <f>IF(H137="T ","N/A",IF(H137="OS","N/A",IF(H137="FC","N/A",IF(H137="T","N/A",G137))))</f>
        <v>N/A</v>
      </c>
      <c r="T137" s="182"/>
      <c r="U137" s="182"/>
      <c r="V137" s="182"/>
      <c r="W137" s="182"/>
      <c r="X137" s="182"/>
      <c r="Y137" s="182"/>
      <c r="Z137" s="182"/>
      <c r="AA137" s="182"/>
      <c r="AB137" s="182"/>
      <c r="AC137" s="182"/>
      <c r="AD137" s="182"/>
      <c r="AE137" s="182"/>
      <c r="AF137" s="182"/>
      <c r="AG137" s="34">
        <f t="shared" si="1"/>
        <v>0</v>
      </c>
      <c r="AH137" s="183"/>
      <c r="AI137" s="182"/>
    </row>
    <row r="138" spans="1:35" ht="13.5" thickBot="1">
      <c r="A138" s="85">
        <f>'Sub-Cpt Record'!A137</f>
        <v>140</v>
      </c>
      <c r="B138" s="85" t="str">
        <f>'Sub-Cpt Record'!B137</f>
        <v>c</v>
      </c>
      <c r="C138" s="85">
        <f>'Sub-Cpt Record'!C137</f>
        <v>0.83</v>
      </c>
      <c r="D138" s="85">
        <f>'Sub-Cpt Record'!D137</f>
        <v>0.83</v>
      </c>
      <c r="E138" s="85" t="str">
        <f>'Sub-Cpt Record'!E137</f>
        <v>sy</v>
      </c>
      <c r="F138" s="85" t="str">
        <f>'Sub-Cpt Record'!F137</f>
        <v>PAWS</v>
      </c>
      <c r="G138" s="92">
        <f t="shared" si="2"/>
        <v>0.83</v>
      </c>
      <c r="H138" s="187" t="s">
        <v>640</v>
      </c>
      <c r="I138" s="208" t="s">
        <v>585</v>
      </c>
      <c r="J138" s="182"/>
      <c r="K138" s="182"/>
      <c r="L138" s="182"/>
      <c r="M138" s="182"/>
      <c r="N138" s="182"/>
      <c r="O138" s="182"/>
      <c r="P138" s="182">
        <v>7</v>
      </c>
      <c r="Q138" s="203" t="s">
        <v>659</v>
      </c>
      <c r="R138" s="182"/>
      <c r="S138" s="174" t="str">
        <f>IF(H138="T ","N/A",IF(H138="OS","N/A",IF(H138="FC","N/A",IF(H138="T","N/A",G138))))</f>
        <v>N/A</v>
      </c>
      <c r="T138" s="182"/>
      <c r="U138" s="182"/>
      <c r="V138" s="182"/>
      <c r="W138" s="182"/>
      <c r="X138" s="182"/>
      <c r="Y138" s="182"/>
      <c r="Z138" s="182"/>
      <c r="AA138" s="182"/>
      <c r="AB138" s="182"/>
      <c r="AC138" s="182"/>
      <c r="AD138" s="182"/>
      <c r="AE138" s="182"/>
      <c r="AF138" s="182"/>
      <c r="AG138" s="34">
        <f t="shared" si="1"/>
        <v>0</v>
      </c>
      <c r="AH138" s="183"/>
      <c r="AI138" s="182"/>
    </row>
    <row r="139" spans="1:35" ht="13.5" thickBot="1">
      <c r="A139" s="85">
        <f>'Sub-Cpt Record'!A138</f>
        <v>140</v>
      </c>
      <c r="B139" s="85" t="str">
        <f>'Sub-Cpt Record'!B138</f>
        <v>a</v>
      </c>
      <c r="C139" s="85">
        <f>'Sub-Cpt Record'!C138</f>
        <v>7.27</v>
      </c>
      <c r="D139" s="85">
        <f>'Sub-Cpt Record'!D138</f>
        <v>7.27</v>
      </c>
      <c r="E139" s="85" t="str">
        <f>'Sub-Cpt Record'!E138</f>
        <v>ah sy hl sp ns</v>
      </c>
      <c r="F139" s="85" t="str">
        <f>'Sub-Cpt Record'!F138</f>
        <v>PAWS</v>
      </c>
      <c r="G139" s="92">
        <f t="shared" si="2"/>
        <v>7.27</v>
      </c>
      <c r="H139" s="187" t="s">
        <v>640</v>
      </c>
      <c r="I139" s="208" t="s">
        <v>536</v>
      </c>
      <c r="J139" s="182" t="s">
        <v>585</v>
      </c>
      <c r="K139" s="182" t="s">
        <v>572</v>
      </c>
      <c r="L139" s="182" t="s">
        <v>548</v>
      </c>
      <c r="M139" s="182" t="s">
        <v>579</v>
      </c>
      <c r="N139" s="182"/>
      <c r="O139" s="182">
        <v>160</v>
      </c>
      <c r="P139" s="182">
        <v>20</v>
      </c>
      <c r="Q139" s="203" t="s">
        <v>650</v>
      </c>
      <c r="R139" s="182"/>
      <c r="S139" s="174" t="str">
        <f>IF(H139="T ","N/A",IF(H139="OS","N/A",IF(H139="FC","N/A",IF(H139="T","N/A",G139))))</f>
        <v>N/A</v>
      </c>
      <c r="T139" s="182"/>
      <c r="U139" s="182"/>
      <c r="V139" s="182"/>
      <c r="W139" s="182"/>
      <c r="X139" s="182"/>
      <c r="Y139" s="182"/>
      <c r="Z139" s="182"/>
      <c r="AA139" s="182"/>
      <c r="AB139" s="182"/>
      <c r="AC139" s="182"/>
      <c r="AD139" s="182"/>
      <c r="AE139" s="182"/>
      <c r="AF139" s="182"/>
      <c r="AG139" s="34">
        <f t="shared" si="1"/>
        <v>0</v>
      </c>
      <c r="AH139" s="183"/>
      <c r="AI139" s="182"/>
    </row>
    <row r="140" spans="1:35" ht="13.5" thickBot="1">
      <c r="A140" s="85">
        <f>'Sub-Cpt Record'!A139</f>
        <v>140</v>
      </c>
      <c r="B140" s="85" t="str">
        <f>'Sub-Cpt Record'!B139</f>
        <v>b</v>
      </c>
      <c r="C140" s="85">
        <f>'Sub-Cpt Record'!C139</f>
        <v>0.97</v>
      </c>
      <c r="D140" s="85">
        <f>'Sub-Cpt Record'!D139</f>
        <v>0.97</v>
      </c>
      <c r="E140" s="85" t="str">
        <f>'Sub-Cpt Record'!E139</f>
        <v>wch ah</v>
      </c>
      <c r="F140" s="85">
        <f>'Sub-Cpt Record'!F139</f>
        <v>0</v>
      </c>
      <c r="G140" s="92">
        <f t="shared" si="2"/>
        <v>0.97</v>
      </c>
      <c r="H140" s="187" t="s">
        <v>640</v>
      </c>
      <c r="I140" s="208" t="s">
        <v>536</v>
      </c>
      <c r="J140" s="182" t="s">
        <v>671</v>
      </c>
      <c r="K140" s="182"/>
      <c r="L140" s="182"/>
      <c r="M140" s="182"/>
      <c r="N140" s="182"/>
      <c r="O140" s="182"/>
      <c r="P140" s="182">
        <v>15</v>
      </c>
      <c r="Q140" s="203" t="s">
        <v>650</v>
      </c>
      <c r="R140" s="182"/>
      <c r="S140" s="174" t="str">
        <f>IF(H140="T ","N/A",IF(H140="OS","N/A",IF(H140="FC","N/A",IF(H140="T","N/A",G140))))</f>
        <v>N/A</v>
      </c>
      <c r="T140" s="182"/>
      <c r="U140" s="182"/>
      <c r="V140" s="182"/>
      <c r="W140" s="182"/>
      <c r="X140" s="182"/>
      <c r="Y140" s="182"/>
      <c r="Z140" s="182"/>
      <c r="AA140" s="182"/>
      <c r="AB140" s="182"/>
      <c r="AC140" s="182"/>
      <c r="AD140" s="182"/>
      <c r="AE140" s="182"/>
      <c r="AF140" s="182"/>
      <c r="AG140" s="34">
        <f aca="true" t="shared" si="3" ref="AG140:AG162">SUM(T140,V140,X140,Z140,AB140,AD140,AF140)</f>
        <v>0</v>
      </c>
      <c r="AH140" s="183"/>
      <c r="AI140" s="182"/>
    </row>
    <row r="141" spans="1:35" ht="13.5" thickBot="1">
      <c r="A141" s="85">
        <f>'Sub-Cpt Record'!A140</f>
        <v>131</v>
      </c>
      <c r="B141" s="85" t="str">
        <f>'Sub-Cpt Record'!B140</f>
        <v>d</v>
      </c>
      <c r="C141" s="85">
        <f>'Sub-Cpt Record'!C140</f>
        <v>1.96</v>
      </c>
      <c r="D141" s="85">
        <f>'Sub-Cpt Record'!D140</f>
        <v>1.96</v>
      </c>
      <c r="E141" s="85" t="str">
        <f>'Sub-Cpt Record'!E140</f>
        <v>hl sp</v>
      </c>
      <c r="F141" s="85" t="str">
        <f>'Sub-Cpt Record'!F140</f>
        <v>PAWS</v>
      </c>
      <c r="G141" s="92">
        <f t="shared" si="2"/>
        <v>1.96</v>
      </c>
      <c r="H141" s="187" t="s">
        <v>640</v>
      </c>
      <c r="I141" s="208" t="s">
        <v>572</v>
      </c>
      <c r="J141" s="182" t="s">
        <v>548</v>
      </c>
      <c r="K141" s="182"/>
      <c r="L141" s="182"/>
      <c r="M141" s="182"/>
      <c r="N141" s="182"/>
      <c r="O141" s="182">
        <v>110</v>
      </c>
      <c r="P141" s="182"/>
      <c r="Q141" s="203" t="s">
        <v>670</v>
      </c>
      <c r="R141" s="182"/>
      <c r="S141" s="174" t="str">
        <f>IF(H141="T ","N/A",IF(H141="OS","N/A",IF(H141="FC","N/A",IF(H141="T","N/A",G141))))</f>
        <v>N/A</v>
      </c>
      <c r="T141" s="182"/>
      <c r="U141" s="182"/>
      <c r="V141" s="182"/>
      <c r="W141" s="182"/>
      <c r="X141" s="182"/>
      <c r="Y141" s="182"/>
      <c r="Z141" s="182"/>
      <c r="AA141" s="182"/>
      <c r="AB141" s="182"/>
      <c r="AC141" s="182"/>
      <c r="AD141" s="182"/>
      <c r="AE141" s="182"/>
      <c r="AF141" s="182"/>
      <c r="AG141" s="34">
        <f t="shared" si="3"/>
        <v>0</v>
      </c>
      <c r="AH141" s="183"/>
      <c r="AI141" s="182"/>
    </row>
    <row r="142" spans="1:35" ht="13.5" thickBot="1">
      <c r="A142" s="85">
        <f>'Sub-Cpt Record'!A141</f>
        <v>131</v>
      </c>
      <c r="B142" s="85" t="str">
        <f>'Sub-Cpt Record'!B141</f>
        <v>f</v>
      </c>
      <c r="C142" s="85">
        <f>'Sub-Cpt Record'!C141</f>
        <v>0.58</v>
      </c>
      <c r="D142" s="85">
        <f>'Sub-Cpt Record'!D141</f>
        <v>0.58</v>
      </c>
      <c r="E142" s="85" t="str">
        <f>'Sub-Cpt Record'!E141</f>
        <v>hl cp</v>
      </c>
      <c r="F142" s="85" t="str">
        <f>'Sub-Cpt Record'!F141</f>
        <v>PAWS</v>
      </c>
      <c r="G142" s="92">
        <f t="shared" si="2"/>
        <v>0.58</v>
      </c>
      <c r="H142" s="187" t="s">
        <v>640</v>
      </c>
      <c r="I142" s="208" t="s">
        <v>572</v>
      </c>
      <c r="J142" s="182" t="s">
        <v>648</v>
      </c>
      <c r="K142" s="182"/>
      <c r="L142" s="182"/>
      <c r="M142" s="182"/>
      <c r="N142" s="182"/>
      <c r="O142" s="182">
        <v>20</v>
      </c>
      <c r="P142" s="182"/>
      <c r="Q142" s="203" t="s">
        <v>670</v>
      </c>
      <c r="R142" s="182"/>
      <c r="S142" s="174" t="str">
        <f>IF(H142="T ","N/A",IF(H142="OS","N/A",IF(H142="FC","N/A",IF(H142="T","N/A",G142))))</f>
        <v>N/A</v>
      </c>
      <c r="T142" s="182"/>
      <c r="U142" s="182"/>
      <c r="V142" s="182"/>
      <c r="W142" s="182"/>
      <c r="X142" s="182"/>
      <c r="Y142" s="182"/>
      <c r="Z142" s="182"/>
      <c r="AA142" s="182"/>
      <c r="AB142" s="182"/>
      <c r="AC142" s="182"/>
      <c r="AD142" s="182"/>
      <c r="AE142" s="182"/>
      <c r="AF142" s="182"/>
      <c r="AG142" s="34">
        <f t="shared" si="3"/>
        <v>0</v>
      </c>
      <c r="AH142" s="183"/>
      <c r="AI142" s="182"/>
    </row>
    <row r="143" spans="1:35" ht="13.5" thickBot="1">
      <c r="A143" s="85">
        <f>'Sub-Cpt Record'!A142</f>
        <v>131</v>
      </c>
      <c r="B143" s="85" t="str">
        <f>'Sub-Cpt Record'!B142</f>
        <v>g</v>
      </c>
      <c r="C143" s="85">
        <f>'Sub-Cpt Record'!C142</f>
        <v>1.73</v>
      </c>
      <c r="D143" s="85">
        <f>'Sub-Cpt Record'!D142</f>
        <v>1.73</v>
      </c>
      <c r="E143" s="85" t="str">
        <f>'Sub-Cpt Record'!E142</f>
        <v>el sp</v>
      </c>
      <c r="F143" s="85" t="str">
        <f>'Sub-Cpt Record'!F142</f>
        <v>PAWS</v>
      </c>
      <c r="G143" s="92">
        <f aca="true" t="shared" si="4" ref="G143:G162">D143</f>
        <v>1.73</v>
      </c>
      <c r="H143" s="187" t="s">
        <v>640</v>
      </c>
      <c r="I143" s="208" t="s">
        <v>548</v>
      </c>
      <c r="J143" s="182" t="s">
        <v>559</v>
      </c>
      <c r="K143" s="182"/>
      <c r="L143" s="182"/>
      <c r="M143" s="182"/>
      <c r="N143" s="182"/>
      <c r="O143" s="182">
        <v>45</v>
      </c>
      <c r="P143" s="182"/>
      <c r="Q143" s="203" t="s">
        <v>670</v>
      </c>
      <c r="R143" s="182"/>
      <c r="S143" s="174" t="str">
        <f>IF(H143="T ","N/A",IF(H143="OS","N/A",IF(H143="FC","N/A",IF(H143="T","N/A",G143))))</f>
        <v>N/A</v>
      </c>
      <c r="T143" s="182"/>
      <c r="U143" s="182"/>
      <c r="V143" s="182"/>
      <c r="W143" s="182"/>
      <c r="X143" s="182"/>
      <c r="Y143" s="182"/>
      <c r="Z143" s="182"/>
      <c r="AA143" s="182"/>
      <c r="AB143" s="182"/>
      <c r="AC143" s="182"/>
      <c r="AD143" s="182"/>
      <c r="AE143" s="182"/>
      <c r="AF143" s="182"/>
      <c r="AG143" s="34">
        <f t="shared" si="3"/>
        <v>0</v>
      </c>
      <c r="AH143" s="183"/>
      <c r="AI143" s="182"/>
    </row>
    <row r="144" spans="1:35" ht="13.5" thickBot="1">
      <c r="A144" s="85">
        <f>'Sub-Cpt Record'!A143</f>
        <v>131</v>
      </c>
      <c r="B144" s="85" t="str">
        <f>'Sub-Cpt Record'!B143</f>
        <v>e</v>
      </c>
      <c r="C144" s="85">
        <f>'Sub-Cpt Record'!C143</f>
        <v>2.35</v>
      </c>
      <c r="D144" s="85">
        <f>'Sub-Cpt Record'!D143</f>
        <v>2.35</v>
      </c>
      <c r="E144" s="85" t="str">
        <f>'Sub-Cpt Record'!E143</f>
        <v>sp df</v>
      </c>
      <c r="F144" s="85" t="str">
        <f>'Sub-Cpt Record'!F143</f>
        <v>PAWS</v>
      </c>
      <c r="G144" s="92">
        <f t="shared" si="4"/>
        <v>2.35</v>
      </c>
      <c r="H144" s="187" t="s">
        <v>640</v>
      </c>
      <c r="I144" s="208" t="s">
        <v>548</v>
      </c>
      <c r="J144" s="182" t="s">
        <v>580</v>
      </c>
      <c r="K144" s="182"/>
      <c r="L144" s="182"/>
      <c r="M144" s="182"/>
      <c r="N144" s="182"/>
      <c r="O144" s="182">
        <v>60</v>
      </c>
      <c r="P144" s="182"/>
      <c r="Q144" s="203" t="s">
        <v>670</v>
      </c>
      <c r="R144" s="182"/>
      <c r="S144" s="174" t="str">
        <f>IF(H144="T ","N/A",IF(H144="OS","N/A",IF(H144="FC","N/A",IF(H144="T","N/A",G144))))</f>
        <v>N/A</v>
      </c>
      <c r="T144" s="182"/>
      <c r="U144" s="182"/>
      <c r="V144" s="182"/>
      <c r="W144" s="182"/>
      <c r="X144" s="182"/>
      <c r="Y144" s="182"/>
      <c r="Z144" s="182"/>
      <c r="AA144" s="182"/>
      <c r="AB144" s="182"/>
      <c r="AC144" s="182"/>
      <c r="AD144" s="182"/>
      <c r="AE144" s="182"/>
      <c r="AF144" s="182"/>
      <c r="AG144" s="34">
        <f t="shared" si="3"/>
        <v>0</v>
      </c>
      <c r="AH144" s="183"/>
      <c r="AI144" s="182"/>
    </row>
    <row r="145" spans="1:35" ht="13.5" thickBot="1">
      <c r="A145" s="85">
        <f>'Sub-Cpt Record'!A144</f>
        <v>131</v>
      </c>
      <c r="B145" s="85" t="str">
        <f>'Sub-Cpt Record'!B144</f>
        <v>b</v>
      </c>
      <c r="C145" s="85">
        <f>'Sub-Cpt Record'!C144</f>
        <v>2.05</v>
      </c>
      <c r="D145" s="85">
        <f>'Sub-Cpt Record'!D144</f>
        <v>2.05</v>
      </c>
      <c r="E145" s="85" t="str">
        <f>'Sub-Cpt Record'!E144</f>
        <v>df ss </v>
      </c>
      <c r="F145" s="85" t="str">
        <f>'Sub-Cpt Record'!F144</f>
        <v>PAWS</v>
      </c>
      <c r="G145" s="92">
        <f t="shared" si="4"/>
        <v>2.05</v>
      </c>
      <c r="H145" s="187" t="s">
        <v>640</v>
      </c>
      <c r="I145" s="208" t="s">
        <v>580</v>
      </c>
      <c r="J145" s="182" t="s">
        <v>636</v>
      </c>
      <c r="K145" s="182"/>
      <c r="L145" s="182"/>
      <c r="M145" s="182"/>
      <c r="N145" s="182"/>
      <c r="O145" s="182">
        <v>75</v>
      </c>
      <c r="P145" s="182"/>
      <c r="Q145" s="203" t="s">
        <v>670</v>
      </c>
      <c r="R145" s="182"/>
      <c r="S145" s="174" t="str">
        <f>IF(H145="T ","N/A",IF(H145="OS","N/A",IF(H145="FC","N/A",IF(H145="T","N/A",G145))))</f>
        <v>N/A</v>
      </c>
      <c r="T145" s="182"/>
      <c r="U145" s="182"/>
      <c r="V145" s="182"/>
      <c r="W145" s="182"/>
      <c r="X145" s="182"/>
      <c r="Y145" s="182"/>
      <c r="Z145" s="182"/>
      <c r="AA145" s="182"/>
      <c r="AB145" s="182"/>
      <c r="AC145" s="182"/>
      <c r="AD145" s="182"/>
      <c r="AE145" s="182"/>
      <c r="AF145" s="182"/>
      <c r="AG145" s="34">
        <f t="shared" si="3"/>
        <v>0</v>
      </c>
      <c r="AH145" s="183"/>
      <c r="AI145" s="182"/>
    </row>
    <row r="146" spans="1:35" ht="13.5" thickBot="1">
      <c r="A146" s="85">
        <f>'Sub-Cpt Record'!A145</f>
        <v>131</v>
      </c>
      <c r="B146" s="85" t="str">
        <f>'Sub-Cpt Record'!B145</f>
        <v>a</v>
      </c>
      <c r="C146" s="85">
        <f>'Sub-Cpt Record'!C145</f>
        <v>3.27</v>
      </c>
      <c r="D146" s="85">
        <f>'Sub-Cpt Record'!D145</f>
        <v>3.27</v>
      </c>
      <c r="E146" s="85" t="str">
        <f>'Sub-Cpt Record'!E145</f>
        <v>sp el</v>
      </c>
      <c r="F146" s="85" t="str">
        <f>'Sub-Cpt Record'!F145</f>
        <v>PAWS</v>
      </c>
      <c r="G146" s="92">
        <f t="shared" si="4"/>
        <v>3.27</v>
      </c>
      <c r="H146" s="187" t="s">
        <v>640</v>
      </c>
      <c r="I146" s="195" t="s">
        <v>548</v>
      </c>
      <c r="J146" s="182" t="s">
        <v>559</v>
      </c>
      <c r="K146" s="182"/>
      <c r="L146" s="182"/>
      <c r="M146" s="182"/>
      <c r="N146" s="182"/>
      <c r="O146" s="182">
        <v>100</v>
      </c>
      <c r="P146" s="182"/>
      <c r="Q146" s="203" t="s">
        <v>670</v>
      </c>
      <c r="R146" s="182"/>
      <c r="S146" s="174" t="str">
        <f>IF(H146="T ","N/A",IF(H146="OS","N/A",IF(H146="FC","N/A",IF(H146="T","N/A",G146))))</f>
        <v>N/A</v>
      </c>
      <c r="T146" s="182"/>
      <c r="U146" s="182"/>
      <c r="V146" s="182"/>
      <c r="W146" s="182"/>
      <c r="X146" s="182"/>
      <c r="Y146" s="182"/>
      <c r="Z146" s="182"/>
      <c r="AA146" s="182"/>
      <c r="AB146" s="182"/>
      <c r="AC146" s="182"/>
      <c r="AD146" s="182"/>
      <c r="AE146" s="182"/>
      <c r="AF146" s="182"/>
      <c r="AG146" s="34">
        <f t="shared" si="3"/>
        <v>0</v>
      </c>
      <c r="AH146" s="183"/>
      <c r="AI146" s="182"/>
    </row>
    <row r="147" spans="1:35" ht="13.5" thickBot="1">
      <c r="A147" s="85">
        <f>'Sub-Cpt Record'!A146</f>
        <v>131</v>
      </c>
      <c r="B147" s="85" t="str">
        <f>'Sub-Cpt Record'!B146</f>
        <v>c</v>
      </c>
      <c r="C147" s="85">
        <f>'Sub-Cpt Record'!C146</f>
        <v>2.15</v>
      </c>
      <c r="D147" s="85">
        <f>'Sub-Cpt Record'!D146</f>
        <v>2.15</v>
      </c>
      <c r="E147" s="85" t="str">
        <f>'Sub-Cpt Record'!E146</f>
        <v>sp hl ns be sy mb</v>
      </c>
      <c r="F147" s="85" t="str">
        <f>'Sub-Cpt Record'!F146</f>
        <v>PAWS</v>
      </c>
      <c r="G147" s="92">
        <f t="shared" si="4"/>
        <v>2.15</v>
      </c>
      <c r="H147" s="187" t="s">
        <v>640</v>
      </c>
      <c r="I147" s="208" t="s">
        <v>548</v>
      </c>
      <c r="J147" s="182" t="s">
        <v>572</v>
      </c>
      <c r="K147" s="182" t="s">
        <v>579</v>
      </c>
      <c r="L147" s="182"/>
      <c r="M147" s="182"/>
      <c r="N147" s="182"/>
      <c r="O147" s="182">
        <v>120</v>
      </c>
      <c r="P147" s="182"/>
      <c r="Q147" s="203" t="s">
        <v>670</v>
      </c>
      <c r="R147" s="182"/>
      <c r="S147" s="174" t="str">
        <f>IF(H147="T ","N/A",IF(H147="OS","N/A",IF(H147="FC","N/A",IF(H147="T","N/A",G147))))</f>
        <v>N/A</v>
      </c>
      <c r="T147" s="182"/>
      <c r="U147" s="182"/>
      <c r="V147" s="182"/>
      <c r="W147" s="182"/>
      <c r="X147" s="182"/>
      <c r="Y147" s="182"/>
      <c r="Z147" s="182"/>
      <c r="AA147" s="182"/>
      <c r="AB147" s="182"/>
      <c r="AC147" s="182"/>
      <c r="AD147" s="182"/>
      <c r="AE147" s="182"/>
      <c r="AF147" s="182"/>
      <c r="AG147" s="34">
        <f t="shared" si="3"/>
        <v>0</v>
      </c>
      <c r="AH147" s="183"/>
      <c r="AI147" s="182"/>
    </row>
    <row r="148" spans="1:35" ht="13.5" thickBot="1">
      <c r="A148" s="85">
        <f>'Sub-Cpt Record'!A147</f>
        <v>132</v>
      </c>
      <c r="B148" s="85" t="str">
        <f>'Sub-Cpt Record'!B147</f>
        <v>a</v>
      </c>
      <c r="C148" s="85">
        <f>'Sub-Cpt Record'!C147</f>
        <v>1.23</v>
      </c>
      <c r="D148" s="85">
        <f>'Sub-Cpt Record'!D147</f>
        <v>1.23</v>
      </c>
      <c r="E148" s="85" t="str">
        <f>'Sub-Cpt Record'!E147</f>
        <v>el df ns</v>
      </c>
      <c r="F148" s="85" t="str">
        <f>'Sub-Cpt Record'!F147</f>
        <v>PAWS</v>
      </c>
      <c r="G148" s="92">
        <f t="shared" si="4"/>
        <v>1.23</v>
      </c>
      <c r="H148" s="187" t="s">
        <v>640</v>
      </c>
      <c r="I148" s="195" t="s">
        <v>559</v>
      </c>
      <c r="J148" s="182" t="s">
        <v>580</v>
      </c>
      <c r="K148" s="182" t="s">
        <v>579</v>
      </c>
      <c r="L148" s="182"/>
      <c r="M148" s="182"/>
      <c r="N148" s="182"/>
      <c r="O148" s="182">
        <v>35</v>
      </c>
      <c r="P148" s="182"/>
      <c r="Q148" s="203" t="s">
        <v>670</v>
      </c>
      <c r="R148" s="182"/>
      <c r="S148" s="174" t="str">
        <f>IF(H148="T ","N/A",IF(H148="OS","N/A",IF(H148="FC","N/A",IF(H148="T","N/A",G148))))</f>
        <v>N/A</v>
      </c>
      <c r="T148" s="182"/>
      <c r="U148" s="182"/>
      <c r="V148" s="182"/>
      <c r="W148" s="182"/>
      <c r="X148" s="182"/>
      <c r="Y148" s="182"/>
      <c r="Z148" s="182"/>
      <c r="AA148" s="182"/>
      <c r="AB148" s="182"/>
      <c r="AC148" s="182"/>
      <c r="AD148" s="182"/>
      <c r="AE148" s="182"/>
      <c r="AF148" s="182"/>
      <c r="AG148" s="34">
        <f t="shared" si="3"/>
        <v>0</v>
      </c>
      <c r="AH148" s="183"/>
      <c r="AI148" s="182"/>
    </row>
    <row r="149" spans="1:35" ht="13.5" thickBot="1">
      <c r="A149" s="85">
        <f>'Sub-Cpt Record'!A148</f>
        <v>162</v>
      </c>
      <c r="B149" s="85" t="str">
        <f>'Sub-Cpt Record'!B148</f>
        <v>b</v>
      </c>
      <c r="C149" s="85">
        <f>'Sub-Cpt Record'!C148</f>
        <v>10.4</v>
      </c>
      <c r="D149" s="85">
        <f>'Sub-Cpt Record'!D148</f>
        <v>10.4</v>
      </c>
      <c r="E149" s="85" t="str">
        <f>'Sub-Cpt Record'!E148</f>
        <v>sp</v>
      </c>
      <c r="F149" s="85" t="str">
        <f>'Sub-Cpt Record'!F148</f>
        <v>SSSI</v>
      </c>
      <c r="G149" s="92">
        <f t="shared" si="4"/>
        <v>10.4</v>
      </c>
      <c r="H149" s="187" t="s">
        <v>640</v>
      </c>
      <c r="I149" s="208" t="s">
        <v>548</v>
      </c>
      <c r="J149" s="182"/>
      <c r="K149" s="182"/>
      <c r="L149" s="182"/>
      <c r="M149" s="182"/>
      <c r="N149" s="182"/>
      <c r="O149" s="182">
        <v>150</v>
      </c>
      <c r="P149" s="182"/>
      <c r="Q149" s="203" t="s">
        <v>654</v>
      </c>
      <c r="R149" s="182"/>
      <c r="S149" s="174" t="str">
        <f>IF(H149="T ","N/A",IF(H149="OS","N/A",IF(H149="FC","N/A",IF(H149="T","N/A",G149))))</f>
        <v>N/A</v>
      </c>
      <c r="T149" s="182"/>
      <c r="U149" s="182"/>
      <c r="V149" s="182"/>
      <c r="W149" s="182"/>
      <c r="X149" s="182"/>
      <c r="Y149" s="182"/>
      <c r="Z149" s="182"/>
      <c r="AA149" s="182"/>
      <c r="AB149" s="182"/>
      <c r="AC149" s="182"/>
      <c r="AD149" s="182"/>
      <c r="AE149" s="182"/>
      <c r="AF149" s="182"/>
      <c r="AG149" s="34">
        <f t="shared" si="3"/>
        <v>0</v>
      </c>
      <c r="AH149" s="183"/>
      <c r="AI149" s="182"/>
    </row>
    <row r="150" spans="1:35" ht="13.5" thickBot="1">
      <c r="A150" s="85">
        <f>'Sub-Cpt Record'!A149</f>
        <v>144</v>
      </c>
      <c r="B150" s="85" t="str">
        <f>'Sub-Cpt Record'!B149</f>
        <v>e</v>
      </c>
      <c r="C150" s="85">
        <f>'Sub-Cpt Record'!C149</f>
        <v>12.41</v>
      </c>
      <c r="D150" s="85">
        <f>'Sub-Cpt Record'!D149</f>
        <v>12.41</v>
      </c>
      <c r="E150" s="85" t="str">
        <f>'Sub-Cpt Record'!E149</f>
        <v>sp</v>
      </c>
      <c r="F150" s="85" t="str">
        <f>'Sub-Cpt Record'!F149</f>
        <v>SSSI</v>
      </c>
      <c r="G150" s="92">
        <f t="shared" si="4"/>
        <v>12.41</v>
      </c>
      <c r="H150" s="187" t="s">
        <v>640</v>
      </c>
      <c r="I150" s="208" t="s">
        <v>548</v>
      </c>
      <c r="J150" s="182"/>
      <c r="K150" s="182"/>
      <c r="L150" s="182"/>
      <c r="M150" s="182"/>
      <c r="N150" s="182"/>
      <c r="O150" s="182">
        <v>100</v>
      </c>
      <c r="P150" s="182"/>
      <c r="Q150" s="203" t="s">
        <v>654</v>
      </c>
      <c r="R150" s="182"/>
      <c r="S150" s="174" t="str">
        <f>IF(H150="T ","N/A",IF(H150="OS","N/A",IF(H150="FC","N/A",IF(H150="T","N/A",G150))))</f>
        <v>N/A</v>
      </c>
      <c r="T150" s="182"/>
      <c r="U150" s="182"/>
      <c r="V150" s="182"/>
      <c r="W150" s="182"/>
      <c r="X150" s="182"/>
      <c r="Y150" s="182"/>
      <c r="Z150" s="182"/>
      <c r="AA150" s="182"/>
      <c r="AB150" s="182"/>
      <c r="AC150" s="182"/>
      <c r="AD150" s="182"/>
      <c r="AE150" s="182"/>
      <c r="AF150" s="182"/>
      <c r="AG150" s="34">
        <f t="shared" si="3"/>
        <v>0</v>
      </c>
      <c r="AH150" s="183"/>
      <c r="AI150" s="182"/>
    </row>
    <row r="151" spans="1:35" ht="13.5" thickBot="1">
      <c r="A151" s="85">
        <f>'Sub-Cpt Record'!A150</f>
        <v>144</v>
      </c>
      <c r="B151" s="85" t="str">
        <f>'Sub-Cpt Record'!B150</f>
        <v>c</v>
      </c>
      <c r="C151" s="85">
        <f>'Sub-Cpt Record'!C150</f>
        <v>0.79</v>
      </c>
      <c r="D151" s="85">
        <f>'Sub-Cpt Record'!D150</f>
        <v>0.79</v>
      </c>
      <c r="E151" s="85" t="str">
        <f>'Sub-Cpt Record'!E150</f>
        <v>sp el sy</v>
      </c>
      <c r="F151" s="85" t="str">
        <f>'Sub-Cpt Record'!F150</f>
        <v>SSSI</v>
      </c>
      <c r="G151" s="92">
        <f t="shared" si="4"/>
        <v>0.79</v>
      </c>
      <c r="H151" s="187" t="s">
        <v>640</v>
      </c>
      <c r="I151" s="208" t="s">
        <v>548</v>
      </c>
      <c r="J151" s="182"/>
      <c r="K151" s="182"/>
      <c r="L151" s="182"/>
      <c r="M151" s="182"/>
      <c r="N151" s="182"/>
      <c r="O151" s="182">
        <v>10</v>
      </c>
      <c r="P151" s="182"/>
      <c r="Q151" s="203" t="s">
        <v>654</v>
      </c>
      <c r="R151" s="182"/>
      <c r="S151" s="174" t="str">
        <f>IF(H151="T ","N/A",IF(H151="OS","N/A",IF(H151="FC","N/A",IF(H151="T","N/A",G151))))</f>
        <v>N/A</v>
      </c>
      <c r="T151" s="182"/>
      <c r="U151" s="182"/>
      <c r="V151" s="182"/>
      <c r="W151" s="182"/>
      <c r="X151" s="182"/>
      <c r="Y151" s="182"/>
      <c r="Z151" s="182"/>
      <c r="AA151" s="182"/>
      <c r="AB151" s="182"/>
      <c r="AC151" s="182"/>
      <c r="AD151" s="182"/>
      <c r="AE151" s="182"/>
      <c r="AF151" s="182"/>
      <c r="AG151" s="34">
        <f t="shared" si="3"/>
        <v>0</v>
      </c>
      <c r="AH151" s="183"/>
      <c r="AI151" s="182"/>
    </row>
    <row r="152" spans="1:35" ht="13.5" thickBot="1">
      <c r="A152" s="85">
        <f>'Sub-Cpt Record'!A151</f>
        <v>144</v>
      </c>
      <c r="B152" s="85" t="str">
        <f>'Sub-Cpt Record'!B151</f>
        <v>b</v>
      </c>
      <c r="C152" s="85">
        <f>'Sub-Cpt Record'!C151</f>
        <v>0.43</v>
      </c>
      <c r="D152" s="85">
        <f>'Sub-Cpt Record'!D151</f>
        <v>0.43</v>
      </c>
      <c r="E152" s="85" t="str">
        <f>'Sub-Cpt Record'!E151</f>
        <v>bi</v>
      </c>
      <c r="F152" s="85" t="str">
        <f>'Sub-Cpt Record'!F151</f>
        <v>SSSI</v>
      </c>
      <c r="G152" s="92">
        <f t="shared" si="4"/>
        <v>0.43</v>
      </c>
      <c r="H152" s="187" t="s">
        <v>640</v>
      </c>
      <c r="I152" s="208" t="s">
        <v>593</v>
      </c>
      <c r="J152" s="182"/>
      <c r="K152" s="182"/>
      <c r="L152" s="182"/>
      <c r="M152" s="182"/>
      <c r="N152" s="182"/>
      <c r="O152" s="182"/>
      <c r="P152" s="182">
        <v>20</v>
      </c>
      <c r="Q152" s="203" t="s">
        <v>654</v>
      </c>
      <c r="R152" s="182"/>
      <c r="S152" s="174" t="str">
        <f>IF(H152="T ","N/A",IF(H152="OS","N/A",IF(H152="FC","N/A",IF(H152="T","N/A",G152))))</f>
        <v>N/A</v>
      </c>
      <c r="T152" s="182"/>
      <c r="U152" s="182"/>
      <c r="V152" s="182"/>
      <c r="W152" s="182"/>
      <c r="X152" s="182"/>
      <c r="Y152" s="182"/>
      <c r="Z152" s="182"/>
      <c r="AA152" s="182"/>
      <c r="AB152" s="182"/>
      <c r="AC152" s="182"/>
      <c r="AD152" s="182"/>
      <c r="AE152" s="182"/>
      <c r="AF152" s="182"/>
      <c r="AG152" s="34">
        <f t="shared" si="3"/>
        <v>0</v>
      </c>
      <c r="AH152" s="183"/>
      <c r="AI152" s="182"/>
    </row>
    <row r="153" spans="1:35" ht="13.5" thickBot="1">
      <c r="A153" s="85">
        <f>'Sub-Cpt Record'!A152</f>
        <v>144</v>
      </c>
      <c r="B153" s="85" t="str">
        <f>'Sub-Cpt Record'!B152</f>
        <v>a</v>
      </c>
      <c r="C153" s="85">
        <f>'Sub-Cpt Record'!C152</f>
        <v>3.74</v>
      </c>
      <c r="D153" s="85">
        <f>'Sub-Cpt Record'!D152</f>
        <v>3.74</v>
      </c>
      <c r="E153" s="85" t="str">
        <f>'Sub-Cpt Record'!E152</f>
        <v>sp</v>
      </c>
      <c r="F153" s="85">
        <f>'Sub-Cpt Record'!F152</f>
        <v>0</v>
      </c>
      <c r="G153" s="92">
        <f t="shared" si="4"/>
        <v>3.74</v>
      </c>
      <c r="H153" s="187" t="s">
        <v>640</v>
      </c>
      <c r="I153" s="208" t="s">
        <v>548</v>
      </c>
      <c r="J153" s="182"/>
      <c r="K153" s="182"/>
      <c r="L153" s="182"/>
      <c r="M153" s="182"/>
      <c r="N153" s="182"/>
      <c r="O153" s="182">
        <v>100</v>
      </c>
      <c r="P153" s="182"/>
      <c r="Q153" s="203" t="s">
        <v>654</v>
      </c>
      <c r="R153" s="182"/>
      <c r="S153" s="174" t="str">
        <f>IF(H153="T ","N/A",IF(H153="OS","N/A",IF(H153="FC","N/A",IF(H153="T","N/A",G153))))</f>
        <v>N/A</v>
      </c>
      <c r="T153" s="182"/>
      <c r="U153" s="182"/>
      <c r="V153" s="182"/>
      <c r="W153" s="182"/>
      <c r="X153" s="182"/>
      <c r="Y153" s="182"/>
      <c r="Z153" s="182"/>
      <c r="AA153" s="182"/>
      <c r="AB153" s="182"/>
      <c r="AC153" s="182"/>
      <c r="AD153" s="182"/>
      <c r="AE153" s="182"/>
      <c r="AF153" s="182"/>
      <c r="AG153" s="34">
        <f t="shared" si="3"/>
        <v>0</v>
      </c>
      <c r="AH153" s="183"/>
      <c r="AI153" s="182"/>
    </row>
    <row r="154" spans="1:35" ht="13.5" thickBot="1">
      <c r="A154" s="85">
        <f>'Sub-Cpt Record'!A153</f>
        <v>144</v>
      </c>
      <c r="B154" s="85" t="str">
        <f>'Sub-Cpt Record'!B153</f>
        <v>f</v>
      </c>
      <c r="C154" s="85">
        <f>'Sub-Cpt Record'!C153</f>
        <v>20.56</v>
      </c>
      <c r="D154" s="85">
        <f>'Sub-Cpt Record'!D153</f>
        <v>20.56</v>
      </c>
      <c r="E154" s="85" t="str">
        <f>'Sub-Cpt Record'!E153</f>
        <v>sp mc </v>
      </c>
      <c r="F154" s="85" t="str">
        <f>'Sub-Cpt Record'!F153</f>
        <v>SSSI</v>
      </c>
      <c r="G154" s="92">
        <f t="shared" si="4"/>
        <v>20.56</v>
      </c>
      <c r="H154" s="187" t="s">
        <v>640</v>
      </c>
      <c r="I154" s="208" t="s">
        <v>548</v>
      </c>
      <c r="J154" s="182"/>
      <c r="K154" s="182"/>
      <c r="L154" s="182"/>
      <c r="M154" s="182"/>
      <c r="N154" s="182"/>
      <c r="O154" s="182">
        <v>650</v>
      </c>
      <c r="P154" s="182"/>
      <c r="Q154" s="203" t="s">
        <v>654</v>
      </c>
      <c r="R154" s="182"/>
      <c r="S154" s="174" t="str">
        <f>IF(H154="T ","N/A",IF(H154="OS","N/A",IF(H154="FC","N/A",IF(H154="T","N/A",G154))))</f>
        <v>N/A</v>
      </c>
      <c r="T154" s="182"/>
      <c r="U154" s="182"/>
      <c r="V154" s="182"/>
      <c r="W154" s="182"/>
      <c r="X154" s="182"/>
      <c r="Y154" s="182"/>
      <c r="Z154" s="182"/>
      <c r="AA154" s="182"/>
      <c r="AB154" s="182"/>
      <c r="AC154" s="182"/>
      <c r="AD154" s="182"/>
      <c r="AE154" s="182"/>
      <c r="AF154" s="182"/>
      <c r="AG154" s="34">
        <f t="shared" si="3"/>
        <v>0</v>
      </c>
      <c r="AH154" s="183"/>
      <c r="AI154" s="182"/>
    </row>
    <row r="155" spans="1:35" ht="13.5" thickBot="1">
      <c r="A155" s="85">
        <f>'Sub-Cpt Record'!A154</f>
        <v>144</v>
      </c>
      <c r="B155" s="85" t="str">
        <f>'Sub-Cpt Record'!B154</f>
        <v>g</v>
      </c>
      <c r="C155" s="85">
        <f>'Sub-Cpt Record'!C154</f>
        <v>1.2</v>
      </c>
      <c r="D155" s="85">
        <f>'Sub-Cpt Record'!D154</f>
        <v>1.2</v>
      </c>
      <c r="E155" s="85" t="str">
        <f>'Sub-Cpt Record'!E154</f>
        <v>sp mc bi</v>
      </c>
      <c r="F155" s="85" t="str">
        <f>'Sub-Cpt Record'!F154</f>
        <v>SSSI</v>
      </c>
      <c r="G155" s="92">
        <f t="shared" si="4"/>
        <v>1.2</v>
      </c>
      <c r="H155" s="187" t="s">
        <v>640</v>
      </c>
      <c r="I155" s="208"/>
      <c r="J155" s="182"/>
      <c r="K155" s="182"/>
      <c r="L155" s="182"/>
      <c r="M155" s="182"/>
      <c r="N155" s="182"/>
      <c r="O155" s="182"/>
      <c r="P155" s="182"/>
      <c r="Q155" s="203"/>
      <c r="R155" s="182"/>
      <c r="S155" s="174" t="str">
        <f>IF(H155="T ","N/A",IF(H155="OS","N/A",IF(H155="FC","N/A",IF(H155="T","N/A",G155))))</f>
        <v>N/A</v>
      </c>
      <c r="T155" s="182"/>
      <c r="U155" s="182"/>
      <c r="V155" s="182"/>
      <c r="W155" s="182"/>
      <c r="X155" s="182"/>
      <c r="Y155" s="182"/>
      <c r="Z155" s="182"/>
      <c r="AA155" s="182"/>
      <c r="AB155" s="182"/>
      <c r="AC155" s="182"/>
      <c r="AD155" s="182"/>
      <c r="AE155" s="182"/>
      <c r="AF155" s="182"/>
      <c r="AG155" s="34">
        <f t="shared" si="3"/>
        <v>0</v>
      </c>
      <c r="AH155" s="183"/>
      <c r="AI155" s="182"/>
    </row>
    <row r="156" spans="1:35" ht="13.5" thickBot="1">
      <c r="A156" s="85">
        <f>'Sub-Cpt Record'!A155</f>
        <v>144</v>
      </c>
      <c r="B156" s="85" t="str">
        <f>'Sub-Cpt Record'!B155</f>
        <v>h</v>
      </c>
      <c r="C156" s="85">
        <f>'Sub-Cpt Record'!C155</f>
        <v>1.72</v>
      </c>
      <c r="D156" s="85">
        <f>'Sub-Cpt Record'!D155</f>
        <v>1.72</v>
      </c>
      <c r="E156" s="85" t="str">
        <f>'Sub-Cpt Record'!E155</f>
        <v>sp bi ok ah</v>
      </c>
      <c r="F156" s="85" t="str">
        <f>'Sub-Cpt Record'!F155</f>
        <v>SSSI</v>
      </c>
      <c r="G156" s="92">
        <f t="shared" si="4"/>
        <v>1.72</v>
      </c>
      <c r="H156" s="187" t="s">
        <v>640</v>
      </c>
      <c r="I156" s="208"/>
      <c r="J156" s="182"/>
      <c r="K156" s="182"/>
      <c r="L156" s="182"/>
      <c r="M156" s="182"/>
      <c r="N156" s="182"/>
      <c r="O156" s="182"/>
      <c r="P156" s="182"/>
      <c r="Q156" s="203"/>
      <c r="R156" s="182"/>
      <c r="S156" s="174" t="str">
        <f>IF(H156="T ","N/A",IF(H156="OS","N/A",IF(H156="FC","N/A",IF(H156="T","N/A",G156))))</f>
        <v>N/A</v>
      </c>
      <c r="T156" s="182"/>
      <c r="U156" s="182"/>
      <c r="V156" s="182"/>
      <c r="W156" s="182"/>
      <c r="X156" s="182"/>
      <c r="Y156" s="182"/>
      <c r="Z156" s="182"/>
      <c r="AA156" s="182"/>
      <c r="AB156" s="182"/>
      <c r="AC156" s="182"/>
      <c r="AD156" s="182"/>
      <c r="AE156" s="182"/>
      <c r="AF156" s="182"/>
      <c r="AG156" s="34">
        <f t="shared" si="3"/>
        <v>0</v>
      </c>
      <c r="AH156" s="183"/>
      <c r="AI156" s="182"/>
    </row>
    <row r="157" spans="1:35" ht="13.5" thickBot="1">
      <c r="A157" s="85">
        <f>'Sub-Cpt Record'!A156</f>
        <v>164</v>
      </c>
      <c r="B157" s="85" t="str">
        <f>'Sub-Cpt Record'!B156</f>
        <v>a</v>
      </c>
      <c r="C157" s="85">
        <f>'Sub-Cpt Record'!C156</f>
        <v>9.34</v>
      </c>
      <c r="D157" s="85">
        <f>'Sub-Cpt Record'!D156</f>
        <v>9.34</v>
      </c>
      <c r="E157" s="85" t="str">
        <f>'Sub-Cpt Record'!E156</f>
        <v>Xmas tree</v>
      </c>
      <c r="F157" s="85">
        <f>'Sub-Cpt Record'!F156</f>
        <v>0</v>
      </c>
      <c r="G157" s="92">
        <f t="shared" si="4"/>
        <v>9.34</v>
      </c>
      <c r="H157" s="187"/>
      <c r="I157" s="208"/>
      <c r="J157" s="182"/>
      <c r="K157" s="182"/>
      <c r="L157" s="182"/>
      <c r="M157" s="182"/>
      <c r="N157" s="182"/>
      <c r="O157" s="182"/>
      <c r="P157" s="182"/>
      <c r="Q157" s="203"/>
      <c r="R157" s="182"/>
      <c r="S157" s="174">
        <f>IF(H157="T ","N/A",IF(H157="OS","N/A",IF(H157="FC","N/A",IF(H157="T","N/A",G157))))</f>
        <v>9.34</v>
      </c>
      <c r="T157" s="182"/>
      <c r="U157" s="182"/>
      <c r="V157" s="182"/>
      <c r="W157" s="182"/>
      <c r="X157" s="182"/>
      <c r="Y157" s="182"/>
      <c r="Z157" s="182"/>
      <c r="AA157" s="182"/>
      <c r="AB157" s="182"/>
      <c r="AC157" s="182"/>
      <c r="AD157" s="182"/>
      <c r="AE157" s="182"/>
      <c r="AF157" s="182"/>
      <c r="AG157" s="34">
        <f t="shared" si="3"/>
        <v>0</v>
      </c>
      <c r="AH157" s="183"/>
      <c r="AI157" s="182"/>
    </row>
    <row r="158" spans="1:35" ht="13.5" thickBot="1">
      <c r="A158" s="85">
        <f>'Sub-Cpt Record'!A157</f>
        <v>165</v>
      </c>
      <c r="B158" s="85">
        <f>'Sub-Cpt Record'!B157</f>
        <v>0</v>
      </c>
      <c r="C158" s="85">
        <f>'Sub-Cpt Record'!C157</f>
        <v>0.41</v>
      </c>
      <c r="D158" s="85">
        <f>'Sub-Cpt Record'!D157</f>
        <v>0.41</v>
      </c>
      <c r="E158" s="85" t="str">
        <f>'Sub-Cpt Record'!E157</f>
        <v>mb</v>
      </c>
      <c r="F158" s="85">
        <f>'Sub-Cpt Record'!F157</f>
        <v>0</v>
      </c>
      <c r="G158" s="92">
        <f t="shared" si="4"/>
        <v>0.41</v>
      </c>
      <c r="H158" s="187" t="s">
        <v>640</v>
      </c>
      <c r="I158" s="208"/>
      <c r="J158" s="182"/>
      <c r="K158" s="182"/>
      <c r="L158" s="182"/>
      <c r="M158" s="182"/>
      <c r="N158" s="182"/>
      <c r="O158" s="182"/>
      <c r="P158" s="182"/>
      <c r="Q158" s="203"/>
      <c r="R158" s="182"/>
      <c r="S158" s="174" t="str">
        <f>IF(H158="T ","N/A",IF(H158="OS","N/A",IF(H158="FC","N/A",IF(H158="T","N/A",G158))))</f>
        <v>N/A</v>
      </c>
      <c r="T158" s="182"/>
      <c r="U158" s="182"/>
      <c r="V158" s="182"/>
      <c r="W158" s="182"/>
      <c r="X158" s="182"/>
      <c r="Y158" s="182"/>
      <c r="Z158" s="182"/>
      <c r="AA158" s="182"/>
      <c r="AB158" s="182"/>
      <c r="AC158" s="182"/>
      <c r="AD158" s="182"/>
      <c r="AE158" s="182"/>
      <c r="AF158" s="182"/>
      <c r="AG158" s="34">
        <f t="shared" si="3"/>
        <v>0</v>
      </c>
      <c r="AH158" s="183"/>
      <c r="AI158" s="182"/>
    </row>
    <row r="159" spans="1:35" ht="13.5" thickBot="1">
      <c r="A159" s="85">
        <f>'Sub-Cpt Record'!A158</f>
        <v>159</v>
      </c>
      <c r="B159" s="85">
        <f>'Sub-Cpt Record'!B158</f>
        <v>0</v>
      </c>
      <c r="C159" s="85">
        <f>'Sub-Cpt Record'!C158</f>
        <v>8.01</v>
      </c>
      <c r="D159" s="85">
        <f>'Sub-Cpt Record'!D158</f>
        <v>8.01</v>
      </c>
      <c r="E159" s="85"/>
      <c r="F159" s="85" t="str">
        <f>'Sub-Cpt Record'!F158</f>
        <v>PAWS</v>
      </c>
      <c r="G159" s="92">
        <f t="shared" si="4"/>
        <v>8.01</v>
      </c>
      <c r="H159" s="187" t="s">
        <v>640</v>
      </c>
      <c r="I159" s="208"/>
      <c r="J159" s="182"/>
      <c r="K159" s="182"/>
      <c r="L159" s="182"/>
      <c r="M159" s="182"/>
      <c r="N159" s="182"/>
      <c r="O159" s="182"/>
      <c r="P159" s="182"/>
      <c r="Q159" s="203"/>
      <c r="R159" s="182"/>
      <c r="S159" s="174" t="str">
        <f>IF(H159="T ","N/A",IF(H159="OS","N/A",IF(H159="FC","N/A",IF(H159="T","N/A",G159))))</f>
        <v>N/A</v>
      </c>
      <c r="T159" s="182"/>
      <c r="U159" s="182"/>
      <c r="V159" s="182"/>
      <c r="W159" s="182"/>
      <c r="X159" s="182"/>
      <c r="Y159" s="182"/>
      <c r="Z159" s="182"/>
      <c r="AA159" s="182"/>
      <c r="AB159" s="182"/>
      <c r="AC159" s="182"/>
      <c r="AD159" s="182"/>
      <c r="AE159" s="182"/>
      <c r="AF159" s="182"/>
      <c r="AG159" s="34">
        <f t="shared" si="3"/>
        <v>0</v>
      </c>
      <c r="AH159" s="183"/>
      <c r="AI159" s="182"/>
    </row>
    <row r="160" spans="1:35" ht="13.5" thickBot="1">
      <c r="A160" s="85">
        <f>'Sub-Cpt Record'!A159</f>
        <v>166</v>
      </c>
      <c r="B160" s="85" t="str">
        <f>'Sub-Cpt Record'!B159</f>
        <v>a</v>
      </c>
      <c r="C160" s="85">
        <f>'Sub-Cpt Record'!C159</f>
        <v>0.65</v>
      </c>
      <c r="D160" s="85">
        <f>'Sub-Cpt Record'!D159</f>
        <v>0.65</v>
      </c>
      <c r="E160" s="85">
        <f>'Sub-Cpt Record'!E159</f>
        <v>0</v>
      </c>
      <c r="F160" s="85" t="str">
        <f>'Sub-Cpt Record'!F159</f>
        <v>LTR</v>
      </c>
      <c r="G160" s="92">
        <f t="shared" si="4"/>
        <v>0.65</v>
      </c>
      <c r="H160" s="187"/>
      <c r="I160" s="208"/>
      <c r="J160" s="182"/>
      <c r="K160" s="182"/>
      <c r="L160" s="182"/>
      <c r="M160" s="182"/>
      <c r="N160" s="182"/>
      <c r="O160" s="182"/>
      <c r="P160" s="182"/>
      <c r="Q160" s="203"/>
      <c r="R160" s="182"/>
      <c r="S160" s="174">
        <f>IF(H160="T ","N/A",IF(H160="OS","N/A",IF(H160="FC","N/A",IF(H160="T","N/A",G160))))</f>
        <v>0.65</v>
      </c>
      <c r="T160" s="182"/>
      <c r="U160" s="182"/>
      <c r="V160" s="182"/>
      <c r="W160" s="182"/>
      <c r="X160" s="182"/>
      <c r="Y160" s="182"/>
      <c r="Z160" s="182"/>
      <c r="AA160" s="182"/>
      <c r="AB160" s="182"/>
      <c r="AC160" s="182"/>
      <c r="AD160" s="182"/>
      <c r="AE160" s="182"/>
      <c r="AF160" s="182"/>
      <c r="AG160" s="34">
        <f t="shared" si="3"/>
        <v>0</v>
      </c>
      <c r="AH160" s="183"/>
      <c r="AI160" s="182"/>
    </row>
    <row r="161" spans="1:35" ht="13.5" thickBot="1">
      <c r="A161" s="85">
        <f>'Sub-Cpt Record'!A160</f>
        <v>166</v>
      </c>
      <c r="B161" s="85" t="str">
        <f>'Sub-Cpt Record'!B160</f>
        <v>b</v>
      </c>
      <c r="C161" s="85">
        <f>'Sub-Cpt Record'!C160</f>
        <v>0.97</v>
      </c>
      <c r="D161" s="85">
        <f>'Sub-Cpt Record'!D160</f>
        <v>0.97</v>
      </c>
      <c r="E161" s="85">
        <f>'Sub-Cpt Record'!E160</f>
        <v>0</v>
      </c>
      <c r="F161" s="85" t="str">
        <f>'Sub-Cpt Record'!F160</f>
        <v>LTR</v>
      </c>
      <c r="G161" s="92">
        <f t="shared" si="4"/>
        <v>0.97</v>
      </c>
      <c r="H161" s="187"/>
      <c r="I161" s="208"/>
      <c r="J161" s="182"/>
      <c r="K161" s="182"/>
      <c r="L161" s="182"/>
      <c r="M161" s="182"/>
      <c r="N161" s="182"/>
      <c r="O161" s="182"/>
      <c r="P161" s="182"/>
      <c r="Q161" s="203"/>
      <c r="R161" s="182"/>
      <c r="S161" s="174">
        <f>IF(H161="T ","N/A",IF(H161="OS","N/A",IF(H161="FC","N/A",IF(H161="T","N/A",G161))))</f>
        <v>0.97</v>
      </c>
      <c r="T161" s="182"/>
      <c r="U161" s="182"/>
      <c r="V161" s="182"/>
      <c r="W161" s="182"/>
      <c r="X161" s="182"/>
      <c r="Y161" s="182"/>
      <c r="Z161" s="182"/>
      <c r="AA161" s="182"/>
      <c r="AB161" s="182"/>
      <c r="AC161" s="182"/>
      <c r="AD161" s="182"/>
      <c r="AE161" s="182"/>
      <c r="AF161" s="182"/>
      <c r="AG161" s="34">
        <f t="shared" si="3"/>
        <v>0</v>
      </c>
      <c r="AH161" s="183"/>
      <c r="AI161" s="182"/>
    </row>
    <row r="162" spans="1:35" ht="12.75">
      <c r="A162" s="85">
        <f>'Sub-Cpt Record'!A161</f>
        <v>166</v>
      </c>
      <c r="B162" s="85" t="str">
        <f>'Sub-Cpt Record'!B161</f>
        <v>c</v>
      </c>
      <c r="C162" s="85">
        <f>'Sub-Cpt Record'!C161</f>
        <v>1.58</v>
      </c>
      <c r="D162" s="85">
        <f>'Sub-Cpt Record'!D161</f>
        <v>1.58</v>
      </c>
      <c r="E162" s="85">
        <f>'Sub-Cpt Record'!E161</f>
        <v>0</v>
      </c>
      <c r="F162" s="85" t="str">
        <f>'Sub-Cpt Record'!F161</f>
        <v>LTR</v>
      </c>
      <c r="G162" s="92">
        <f t="shared" si="4"/>
        <v>1.58</v>
      </c>
      <c r="H162" s="187"/>
      <c r="I162" s="208"/>
      <c r="J162" s="182"/>
      <c r="K162" s="182"/>
      <c r="L162" s="182"/>
      <c r="M162" s="182"/>
      <c r="N162" s="182"/>
      <c r="O162" s="182"/>
      <c r="P162" s="182"/>
      <c r="Q162" s="203"/>
      <c r="R162" s="182"/>
      <c r="S162" s="174">
        <f>IF(H162="T ","N/A",IF(H162="OS","N/A",IF(H162="FC","N/A",IF(H162="T","N/A",G162))))</f>
        <v>1.58</v>
      </c>
      <c r="T162" s="182"/>
      <c r="U162" s="182"/>
      <c r="V162" s="182"/>
      <c r="W162" s="182"/>
      <c r="X162" s="182"/>
      <c r="Y162" s="182"/>
      <c r="Z162" s="182"/>
      <c r="AA162" s="182"/>
      <c r="AB162" s="182"/>
      <c r="AC162" s="182"/>
      <c r="AD162" s="182"/>
      <c r="AE162" s="182"/>
      <c r="AF162" s="182"/>
      <c r="AG162" s="34">
        <f t="shared" si="3"/>
        <v>0</v>
      </c>
      <c r="AH162" s="183"/>
      <c r="AI162" s="182"/>
    </row>
    <row r="163" spans="1:5" ht="12.75">
      <c r="A163" s="184"/>
      <c r="B163" s="185"/>
      <c r="C163" s="185"/>
      <c r="D163" s="185"/>
      <c r="E163" s="185"/>
    </row>
    <row r="164" spans="1:5" ht="12.75">
      <c r="A164" s="184"/>
      <c r="B164" s="185"/>
      <c r="C164" s="185"/>
      <c r="D164" s="185"/>
      <c r="E164" s="185"/>
    </row>
    <row r="165" spans="1:5" ht="12.75">
      <c r="A165" s="184"/>
      <c r="B165" s="185"/>
      <c r="C165" s="185"/>
      <c r="D165" s="185"/>
      <c r="E165" s="185"/>
    </row>
    <row r="166" spans="1:5" ht="12.75">
      <c r="A166" s="184"/>
      <c r="B166" s="185"/>
      <c r="C166" s="185"/>
      <c r="D166" s="185"/>
      <c r="E166" s="185"/>
    </row>
    <row r="167" spans="1:5" ht="12.75">
      <c r="A167" s="184"/>
      <c r="B167" s="185"/>
      <c r="C167" s="185"/>
      <c r="D167" s="185"/>
      <c r="E167" s="185"/>
    </row>
    <row r="168" spans="1:5" ht="12.75">
      <c r="A168" s="184"/>
      <c r="B168" s="185"/>
      <c r="C168" s="185"/>
      <c r="D168" s="185"/>
      <c r="E168" s="185"/>
    </row>
    <row r="169" spans="1:5" ht="12.75">
      <c r="A169" s="184"/>
      <c r="B169" s="185"/>
      <c r="C169" s="185"/>
      <c r="D169" s="185"/>
      <c r="E169" s="185"/>
    </row>
    <row r="170" spans="1:5" ht="12.75">
      <c r="A170" s="184"/>
      <c r="B170" s="185"/>
      <c r="C170" s="185"/>
      <c r="D170" s="185"/>
      <c r="E170" s="185"/>
    </row>
    <row r="171" spans="1:5" ht="12.75">
      <c r="A171" s="184"/>
      <c r="B171" s="185"/>
      <c r="C171" s="185"/>
      <c r="D171" s="185"/>
      <c r="E171" s="185"/>
    </row>
    <row r="172" spans="1:5" ht="12.75">
      <c r="A172" s="184"/>
      <c r="B172" s="185"/>
      <c r="C172" s="185"/>
      <c r="D172" s="185"/>
      <c r="E172" s="185"/>
    </row>
    <row r="173" spans="1:5" ht="12.75">
      <c r="A173" s="184"/>
      <c r="B173" s="185"/>
      <c r="C173" s="185"/>
      <c r="D173" s="185"/>
      <c r="E173" s="185"/>
    </row>
    <row r="174" spans="1:5" ht="12.75">
      <c r="A174" s="184"/>
      <c r="B174" s="185"/>
      <c r="C174" s="185"/>
      <c r="D174" s="185"/>
      <c r="E174" s="185"/>
    </row>
    <row r="175" spans="1:5" ht="12.75">
      <c r="A175" s="184"/>
      <c r="B175" s="185"/>
      <c r="C175" s="185"/>
      <c r="D175" s="185"/>
      <c r="E175" s="185"/>
    </row>
    <row r="176" spans="1:5" ht="12.75">
      <c r="A176" s="184"/>
      <c r="B176" s="185"/>
      <c r="C176" s="185"/>
      <c r="D176" s="185"/>
      <c r="E176" s="185"/>
    </row>
    <row r="177" spans="1:5" ht="12.75">
      <c r="A177" s="184"/>
      <c r="B177" s="185"/>
      <c r="C177" s="185"/>
      <c r="D177" s="185"/>
      <c r="E177" s="185"/>
    </row>
    <row r="178" spans="1:5" ht="12.75">
      <c r="A178" s="184"/>
      <c r="B178" s="185"/>
      <c r="C178" s="185"/>
      <c r="D178" s="185"/>
      <c r="E178" s="185"/>
    </row>
    <row r="179" spans="1:5" ht="12.75">
      <c r="A179" s="186"/>
      <c r="B179" s="185"/>
      <c r="C179" s="185"/>
      <c r="D179" s="185"/>
      <c r="E179" s="185"/>
    </row>
    <row r="180" spans="1:5" ht="12.75">
      <c r="A180" s="186"/>
      <c r="B180" s="185"/>
      <c r="C180" s="185"/>
      <c r="D180" s="185"/>
      <c r="E180" s="185"/>
    </row>
    <row r="181" spans="1:5" ht="12.75">
      <c r="A181" s="186"/>
      <c r="B181" s="185"/>
      <c r="C181" s="185"/>
      <c r="D181" s="185"/>
      <c r="E181" s="185"/>
    </row>
    <row r="182" spans="1:5" ht="12.75">
      <c r="A182" s="186"/>
      <c r="B182" s="185"/>
      <c r="C182" s="185"/>
      <c r="D182" s="185"/>
      <c r="E182" s="185"/>
    </row>
    <row r="183" spans="1:5" ht="12.75">
      <c r="A183" s="186"/>
      <c r="B183" s="185"/>
      <c r="C183" s="185"/>
      <c r="D183" s="185"/>
      <c r="E183" s="185"/>
    </row>
    <row r="184" spans="1:5" ht="12.75">
      <c r="A184" s="186"/>
      <c r="B184" s="185"/>
      <c r="C184" s="185"/>
      <c r="D184" s="185"/>
      <c r="E184" s="185"/>
    </row>
    <row r="185" spans="1:5" ht="12.75">
      <c r="A185" s="186"/>
      <c r="B185" s="185"/>
      <c r="C185" s="185"/>
      <c r="D185" s="185"/>
      <c r="E185" s="185"/>
    </row>
    <row r="186" spans="1:5" ht="12.75">
      <c r="A186" s="186"/>
      <c r="B186" s="185"/>
      <c r="C186" s="185"/>
      <c r="D186" s="185"/>
      <c r="E186" s="185"/>
    </row>
    <row r="187" spans="1:5" ht="12.75">
      <c r="A187" s="186"/>
      <c r="B187" s="185"/>
      <c r="C187" s="185"/>
      <c r="D187" s="185"/>
      <c r="E187" s="185"/>
    </row>
    <row r="188" spans="1:5" ht="12.75">
      <c r="A188" s="186"/>
      <c r="B188" s="185"/>
      <c r="C188" s="185"/>
      <c r="D188" s="185"/>
      <c r="E188" s="185"/>
    </row>
    <row r="189" spans="1:5" ht="12.75">
      <c r="A189" s="186"/>
      <c r="B189" s="185"/>
      <c r="C189" s="185"/>
      <c r="D189" s="185"/>
      <c r="E189" s="185"/>
    </row>
    <row r="190" spans="1:5" ht="12.75">
      <c r="A190" s="186"/>
      <c r="B190" s="185"/>
      <c r="C190" s="185"/>
      <c r="D190" s="185"/>
      <c r="E190" s="185"/>
    </row>
    <row r="191" spans="1:5" ht="12.75">
      <c r="A191" s="186"/>
      <c r="B191" s="185"/>
      <c r="C191" s="185"/>
      <c r="D191" s="185"/>
      <c r="E191" s="185"/>
    </row>
    <row r="192" spans="1:5" ht="12.75">
      <c r="A192" s="186"/>
      <c r="B192" s="185"/>
      <c r="C192" s="185"/>
      <c r="D192" s="185"/>
      <c r="E192" s="185"/>
    </row>
    <row r="193" spans="1:5" ht="12.75">
      <c r="A193" s="186"/>
      <c r="B193" s="185"/>
      <c r="C193" s="185"/>
      <c r="D193" s="185"/>
      <c r="E193" s="185"/>
    </row>
    <row r="194" spans="1:5" ht="12.75">
      <c r="A194" s="186"/>
      <c r="B194" s="185"/>
      <c r="C194" s="185"/>
      <c r="D194" s="185"/>
      <c r="E194" s="185"/>
    </row>
    <row r="195" spans="1:5" ht="12.75">
      <c r="A195" s="186"/>
      <c r="B195" s="185"/>
      <c r="C195" s="185"/>
      <c r="D195" s="185"/>
      <c r="E195" s="185"/>
    </row>
    <row r="196" spans="1:5" ht="12.75">
      <c r="A196" s="186"/>
      <c r="B196" s="185"/>
      <c r="C196" s="185"/>
      <c r="D196" s="185"/>
      <c r="E196" s="185"/>
    </row>
    <row r="197" spans="1:5" ht="12.75">
      <c r="A197" s="186"/>
      <c r="B197" s="185"/>
      <c r="C197" s="185"/>
      <c r="D197" s="185"/>
      <c r="E197" s="185"/>
    </row>
    <row r="198" spans="1:5" ht="12.75">
      <c r="A198" s="186"/>
      <c r="B198" s="185"/>
      <c r="C198" s="185"/>
      <c r="D198" s="185"/>
      <c r="E198" s="185"/>
    </row>
  </sheetData>
  <sheetProtection password="8A4D" sheet="1" objects="1" scenarios="1" selectLockedCells="1" selectUnlockedCells="1"/>
  <protectedRanges>
    <protectedRange sqref="AI9:AK94 S9:AF9 U10:AF10 AM9:AN94 G9:R10 H11:R11 I77:R94 H77:H102 S95:S162 G12:R76 S11:AF94 G77:G162" name="Range1"/>
  </protectedRanges>
  <mergeCells count="34">
    <mergeCell ref="C1:R3"/>
    <mergeCell ref="I7:N8"/>
    <mergeCell ref="AJ96:AP97"/>
    <mergeCell ref="AJ98:AM99"/>
    <mergeCell ref="AN98:AP99"/>
    <mergeCell ref="AI7:AI8"/>
    <mergeCell ref="G4:R5"/>
    <mergeCell ref="AP7:AP8"/>
    <mergeCell ref="AJ4:AP5"/>
    <mergeCell ref="AJ6:AP6"/>
    <mergeCell ref="AN7:AN8"/>
    <mergeCell ref="C7:D7"/>
    <mergeCell ref="AG7:AG8"/>
    <mergeCell ref="S7:S8"/>
    <mergeCell ref="E7:E8"/>
    <mergeCell ref="F7:F8"/>
    <mergeCell ref="AH7:AH8"/>
    <mergeCell ref="O7:O8"/>
    <mergeCell ref="A7:A8"/>
    <mergeCell ref="C4:F6"/>
    <mergeCell ref="Q7:Q8"/>
    <mergeCell ref="G6:R6"/>
    <mergeCell ref="H7:H8"/>
    <mergeCell ref="G7:G8"/>
    <mergeCell ref="R7:R8"/>
    <mergeCell ref="P7:P8"/>
    <mergeCell ref="B7:B8"/>
    <mergeCell ref="S4:AI6"/>
    <mergeCell ref="AK7:AK8"/>
    <mergeCell ref="AL7:AL8"/>
    <mergeCell ref="T7:T8"/>
    <mergeCell ref="AM7:AM8"/>
    <mergeCell ref="AJ7:AJ8"/>
    <mergeCell ref="U7:AF7"/>
  </mergeCells>
  <dataValidations count="3">
    <dataValidation type="list" allowBlank="1" showInputMessage="1" showErrorMessage="1" sqref="AK9:AK94 AM9:AM94">
      <formula1>$AQ$9:$AQ$10</formula1>
    </dataValidation>
    <dataValidation type="list" allowBlank="1" showInputMessage="1" showErrorMessage="1" sqref="AJ9:AJ94">
      <formula1>$AQ$17:$AQ$19</formula1>
    </dataValidation>
    <dataValidation type="list" allowBlank="1" showInputMessage="1" showErrorMessage="1" sqref="H9:H102">
      <formula1>$AQ$11:$AQ$15</formula1>
    </dataValidation>
  </dataValidations>
  <printOptions horizontalCentered="1" verticalCentered="1"/>
  <pageMargins left="0.03937007874015748" right="0.03937007874015748" top="0.03937007874015748" bottom="0.03937007874015748" header="0.03937007874015748" footer="0.03937007874015748"/>
  <pageSetup fitToHeight="2" fitToWidth="1" horizontalDpi="600" verticalDpi="600" orientation="landscape" paperSize="8" scale="60" r:id="rId1"/>
  <colBreaks count="2" manualBreakCount="2">
    <brk id="18" max="161" man="1"/>
    <brk id="35" min="3" max="105" man="1"/>
  </colBreaks>
  <ignoredErrors>
    <ignoredError sqref="U9 W9 Y9:AF9 U16:AF16 AQ29:AQ94 F7 AG9:AG10 A11 A7:D8 AI86:AI94 AG49:AG92 AG12:AG47 Q10:R10 Q9:S9 AI10:AI84 AT21:IV94 AT9:IV9 AT10:AT20 AV10:IV20 AQ20:AQ23 T17:AF42 T10:AF15 M9:N9 M10:N10 A10:H10 K10:L10 A9:F9 H9:J9 L9 J10 T44:AF45 T48:AF51 AA46:AB46 AE47:AF47 T55:AF55 Y52:AB52 AE53:AF53 AE54:AF54 T57:AF72 AA56:AB56 T76:AF94 AB75 AE43:AF43 AE46:AF46 AE52:AF52 AE56:AF56" unlocked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U162"/>
  <sheetViews>
    <sheetView zoomScale="90" zoomScaleNormal="90" zoomScalePageLayoutView="0" workbookViewId="0" topLeftCell="A153">
      <selection activeCell="F162" sqref="F162"/>
    </sheetView>
  </sheetViews>
  <sheetFormatPr defaultColWidth="9.00390625" defaultRowHeight="12.75"/>
  <cols>
    <col min="3" max="3" width="7.375" style="0" customWidth="1"/>
    <col min="4" max="4" width="8.375" style="0" customWidth="1"/>
    <col min="5" max="5" width="16.625" style="0" customWidth="1"/>
    <col min="6" max="6" width="12.875" style="0" bestFit="1" customWidth="1"/>
    <col min="7" max="7" width="10.75390625" style="0" customWidth="1"/>
    <col min="8" max="12" width="2.25390625" style="0" bestFit="1" customWidth="1"/>
    <col min="13" max="13" width="6.375" style="0" bestFit="1" customWidth="1"/>
    <col min="14" max="14" width="55.375" style="0" customWidth="1"/>
  </cols>
  <sheetData>
    <row r="1" spans="3:21" ht="12.75" customHeight="1">
      <c r="C1" s="368" t="str">
        <f>'Sub-Cpt Record'!C1</f>
        <v>Woodland Property Name: Duncombe Park Estate</v>
      </c>
      <c r="D1" s="368"/>
      <c r="E1" s="368"/>
      <c r="F1" s="368"/>
      <c r="G1" s="368"/>
      <c r="H1" s="368"/>
      <c r="I1" s="368"/>
      <c r="J1" s="368"/>
      <c r="K1" s="368"/>
      <c r="L1" s="368"/>
      <c r="M1" s="368"/>
      <c r="N1" s="368"/>
      <c r="O1" s="135"/>
      <c r="P1" s="135"/>
      <c r="Q1" s="135"/>
      <c r="R1" s="135"/>
      <c r="S1" s="135"/>
      <c r="T1" s="135"/>
      <c r="U1" s="135"/>
    </row>
    <row r="2" spans="3:21" ht="12.75" customHeight="1">
      <c r="C2" s="368"/>
      <c r="D2" s="368"/>
      <c r="E2" s="368"/>
      <c r="F2" s="368"/>
      <c r="G2" s="368"/>
      <c r="H2" s="368"/>
      <c r="I2" s="368"/>
      <c r="J2" s="368"/>
      <c r="K2" s="368"/>
      <c r="L2" s="368"/>
      <c r="M2" s="368"/>
      <c r="N2" s="368"/>
      <c r="O2" s="135"/>
      <c r="P2" s="135"/>
      <c r="Q2" s="135"/>
      <c r="R2" s="135"/>
      <c r="S2" s="135"/>
      <c r="T2" s="135"/>
      <c r="U2" s="135"/>
    </row>
    <row r="3" spans="3:21" ht="13.5" customHeight="1" thickBot="1">
      <c r="C3" s="369"/>
      <c r="D3" s="369"/>
      <c r="E3" s="369"/>
      <c r="F3" s="369"/>
      <c r="G3" s="369"/>
      <c r="H3" s="369"/>
      <c r="I3" s="369"/>
      <c r="J3" s="369"/>
      <c r="K3" s="369"/>
      <c r="L3" s="369"/>
      <c r="M3" s="369"/>
      <c r="N3" s="369"/>
      <c r="O3" s="135"/>
      <c r="P3" s="135"/>
      <c r="Q3" s="135"/>
      <c r="R3" s="135"/>
      <c r="S3" s="135"/>
      <c r="T3" s="135"/>
      <c r="U3" s="135"/>
    </row>
    <row r="4" spans="1:14" ht="12.75" customHeight="1">
      <c r="A4" s="391" t="s">
        <v>102</v>
      </c>
      <c r="B4" s="382"/>
      <c r="C4" s="382"/>
      <c r="D4" s="382"/>
      <c r="E4" s="382"/>
      <c r="F4" s="383"/>
      <c r="G4" s="257"/>
      <c r="H4" s="382"/>
      <c r="I4" s="382"/>
      <c r="J4" s="382"/>
      <c r="K4" s="382"/>
      <c r="L4" s="382"/>
      <c r="M4" s="382"/>
      <c r="N4" s="383"/>
    </row>
    <row r="5" spans="1:14" ht="12.75" customHeight="1">
      <c r="A5" s="392"/>
      <c r="B5" s="384"/>
      <c r="C5" s="384"/>
      <c r="D5" s="384"/>
      <c r="E5" s="384"/>
      <c r="F5" s="385"/>
      <c r="G5" s="258"/>
      <c r="H5" s="384"/>
      <c r="I5" s="384"/>
      <c r="J5" s="384"/>
      <c r="K5" s="384"/>
      <c r="L5" s="384"/>
      <c r="M5" s="384"/>
      <c r="N5" s="385"/>
    </row>
    <row r="6" spans="1:14" ht="13.5" customHeight="1" thickBot="1">
      <c r="A6" s="393"/>
      <c r="B6" s="386"/>
      <c r="C6" s="386"/>
      <c r="D6" s="386"/>
      <c r="E6" s="386"/>
      <c r="F6" s="387"/>
      <c r="G6" s="259"/>
      <c r="H6" s="386"/>
      <c r="I6" s="386"/>
      <c r="J6" s="386"/>
      <c r="K6" s="386"/>
      <c r="L6" s="386"/>
      <c r="M6" s="386"/>
      <c r="N6" s="387"/>
    </row>
    <row r="7" spans="1:14" ht="12.75" customHeight="1">
      <c r="A7" s="341" t="str">
        <f>'Sub-Cpt Record'!A8</f>
        <v>Cpt</v>
      </c>
      <c r="B7" s="388" t="str">
        <f>'Sub-Cpt Record'!B8</f>
        <v>Sub Cpt</v>
      </c>
      <c r="C7" s="355" t="s">
        <v>70</v>
      </c>
      <c r="D7" s="306"/>
      <c r="E7" s="394" t="str">
        <f>'Sub-Cpt Record'!E8</f>
        <v>Species</v>
      </c>
      <c r="F7" s="370" t="str">
        <f>'Sub-Cpt Record'!F8</f>
        <v>Desig-nations</v>
      </c>
      <c r="G7" s="324" t="s">
        <v>60</v>
      </c>
      <c r="H7" s="396" t="s">
        <v>59</v>
      </c>
      <c r="I7" s="397"/>
      <c r="J7" s="397"/>
      <c r="K7" s="397"/>
      <c r="L7" s="397"/>
      <c r="M7" s="397"/>
      <c r="N7" s="398" t="s">
        <v>42</v>
      </c>
    </row>
    <row r="8" spans="1:14" ht="13.5" thickBot="1">
      <c r="A8" s="342"/>
      <c r="B8" s="389"/>
      <c r="C8" s="83" t="s">
        <v>68</v>
      </c>
      <c r="D8" s="84" t="s">
        <v>69</v>
      </c>
      <c r="E8" s="395"/>
      <c r="F8" s="390"/>
      <c r="G8" s="328"/>
      <c r="H8" s="27">
        <v>1</v>
      </c>
      <c r="I8" s="28">
        <v>2</v>
      </c>
      <c r="J8" s="28">
        <v>3</v>
      </c>
      <c r="K8" s="28">
        <v>4</v>
      </c>
      <c r="L8" s="28">
        <v>5</v>
      </c>
      <c r="M8" s="28" t="s">
        <v>63</v>
      </c>
      <c r="N8" s="399"/>
    </row>
    <row r="9" spans="1:14" ht="12.75">
      <c r="A9" s="7" t="e">
        <f>'Sub-Cpt Record'!#REF!</f>
        <v>#REF!</v>
      </c>
      <c r="B9" s="8" t="e">
        <f>'Sub-Cpt Record'!#REF!</f>
        <v>#REF!</v>
      </c>
      <c r="C9" s="82" t="e">
        <f>'Sub-Cpt Record'!#REF!</f>
        <v>#REF!</v>
      </c>
      <c r="D9" s="82" t="e">
        <f>'Sub-Cpt Record'!#REF!</f>
        <v>#REF!</v>
      </c>
      <c r="E9" s="11" t="e">
        <f>'Sub-Cpt Record'!#REF!</f>
        <v>#REF!</v>
      </c>
      <c r="F9" s="9" t="e">
        <f>'Sub-Cpt Record'!#REF!</f>
        <v>#REF!</v>
      </c>
      <c r="G9" s="270"/>
      <c r="H9" s="22"/>
      <c r="I9" s="15"/>
      <c r="J9" s="15"/>
      <c r="K9" s="15"/>
      <c r="L9" s="15"/>
      <c r="M9" s="15"/>
      <c r="N9" s="13"/>
    </row>
    <row r="10" spans="1:14" ht="13.5" thickBot="1">
      <c r="A10" s="79" t="e">
        <f>'Sub-Cpt Record'!#REF!</f>
        <v>#REF!</v>
      </c>
      <c r="B10" s="80" t="e">
        <f>'Sub-Cpt Record'!#REF!</f>
        <v>#REF!</v>
      </c>
      <c r="C10" s="81" t="e">
        <f>'Sub-Cpt Record'!#REF!</f>
        <v>#REF!</v>
      </c>
      <c r="D10" s="81" t="e">
        <f>'Sub-Cpt Record'!#REF!</f>
        <v>#REF!</v>
      </c>
      <c r="E10" s="81" t="e">
        <f>'Sub-Cpt Record'!#REF!</f>
        <v>#REF!</v>
      </c>
      <c r="F10" s="78" t="e">
        <f>'Sub-Cpt Record'!#REF!</f>
        <v>#REF!</v>
      </c>
      <c r="G10" s="272"/>
      <c r="H10" s="16"/>
      <c r="I10" s="17"/>
      <c r="J10" s="17"/>
      <c r="K10" s="17"/>
      <c r="L10" s="17"/>
      <c r="M10" s="17"/>
      <c r="N10" s="14"/>
    </row>
    <row r="11" spans="1:14" s="12" customFormat="1" ht="26.25" thickBot="1">
      <c r="A11" s="85">
        <f>'Sub-Cpt Record'!A10</f>
        <v>1</v>
      </c>
      <c r="B11" s="85" t="str">
        <f>'Sub-Cpt Record'!B10</f>
        <v>a</v>
      </c>
      <c r="C11" s="85">
        <f>'Sub-Cpt Record'!C10</f>
        <v>10.08</v>
      </c>
      <c r="D11" s="85">
        <f>'Sub-Cpt Record'!D10</f>
        <v>10.08</v>
      </c>
      <c r="E11" s="85" t="str">
        <f>'Sub-Cpt Record'!E10</f>
        <v>be ss nbl el</v>
      </c>
      <c r="F11" s="85" t="str">
        <f>'Sub-Cpt Record'!F10</f>
        <v>PAWS</v>
      </c>
      <c r="G11" s="271"/>
      <c r="H11" s="18"/>
      <c r="I11" s="19"/>
      <c r="J11" s="19"/>
      <c r="K11" s="19" t="s">
        <v>685</v>
      </c>
      <c r="L11" s="19"/>
      <c r="M11" s="19"/>
      <c r="N11" s="197" t="s">
        <v>716</v>
      </c>
    </row>
    <row r="12" spans="1:14" s="12" customFormat="1" ht="26.25" thickBot="1">
      <c r="A12" s="85">
        <f>'Sub-Cpt Record'!A11</f>
        <v>1</v>
      </c>
      <c r="B12" s="85" t="str">
        <f>'Sub-Cpt Record'!B11</f>
        <v>b</v>
      </c>
      <c r="C12" s="85">
        <f>'Sub-Cpt Record'!C11</f>
        <v>5.84</v>
      </c>
      <c r="D12" s="85">
        <f>'Sub-Cpt Record'!D11</f>
        <v>5.84</v>
      </c>
      <c r="E12" s="85" t="str">
        <f>'Sub-Cpt Record'!E11</f>
        <v>ss mb</v>
      </c>
      <c r="F12" s="85" t="str">
        <f>'Sub-Cpt Record'!F11</f>
        <v>PAWS SSSI</v>
      </c>
      <c r="G12" s="271"/>
      <c r="H12" s="20"/>
      <c r="I12" s="21"/>
      <c r="J12" s="21"/>
      <c r="K12" s="21" t="s">
        <v>685</v>
      </c>
      <c r="L12" s="21"/>
      <c r="M12" s="21"/>
      <c r="N12" s="197" t="s">
        <v>717</v>
      </c>
    </row>
    <row r="13" spans="1:14" s="12" customFormat="1" ht="26.25" thickBot="1">
      <c r="A13" s="85">
        <f>'Sub-Cpt Record'!A12</f>
        <v>1</v>
      </c>
      <c r="B13" s="85" t="str">
        <f>'Sub-Cpt Record'!B12</f>
        <v>b</v>
      </c>
      <c r="C13" s="85">
        <f>'Sub-Cpt Record'!C12</f>
        <v>1.71</v>
      </c>
      <c r="D13" s="85">
        <f>'Sub-Cpt Record'!D12</f>
        <v>1.71</v>
      </c>
      <c r="E13" s="85" t="str">
        <f>'Sub-Cpt Record'!E12</f>
        <v>ok</v>
      </c>
      <c r="F13" s="85" t="str">
        <f>'Sub-Cpt Record'!F12</f>
        <v>PAWS SSSI</v>
      </c>
      <c r="G13" s="271" t="s">
        <v>637</v>
      </c>
      <c r="H13" s="20"/>
      <c r="I13" s="21"/>
      <c r="J13" s="21"/>
      <c r="K13" s="21"/>
      <c r="L13" s="21"/>
      <c r="M13" s="21"/>
      <c r="N13" s="197" t="s">
        <v>686</v>
      </c>
    </row>
    <row r="14" spans="1:14" s="12" customFormat="1" ht="26.25" thickBot="1">
      <c r="A14" s="85">
        <f>'Sub-Cpt Record'!A13</f>
        <v>1</v>
      </c>
      <c r="B14" s="85" t="str">
        <f>'Sub-Cpt Record'!B13</f>
        <v>d</v>
      </c>
      <c r="C14" s="85">
        <f>'Sub-Cpt Record'!C13</f>
        <v>2.24</v>
      </c>
      <c r="D14" s="85">
        <f>'Sub-Cpt Record'!D13</f>
        <v>2.24</v>
      </c>
      <c r="E14" s="85" t="str">
        <f>'Sub-Cpt Record'!E13</f>
        <v>ok</v>
      </c>
      <c r="F14" s="85" t="str">
        <f>'Sub-Cpt Record'!F13</f>
        <v>PAWS SSSI</v>
      </c>
      <c r="G14" s="271" t="s">
        <v>637</v>
      </c>
      <c r="H14" s="20"/>
      <c r="I14" s="21"/>
      <c r="J14" s="21"/>
      <c r="K14" s="21"/>
      <c r="L14" s="21"/>
      <c r="M14" s="21"/>
      <c r="N14" s="197" t="s">
        <v>686</v>
      </c>
    </row>
    <row r="15" spans="1:14" s="12" customFormat="1" ht="26.25" thickBot="1">
      <c r="A15" s="85">
        <f>'Sub-Cpt Record'!A14</f>
        <v>1</v>
      </c>
      <c r="B15" s="85" t="str">
        <f>'Sub-Cpt Record'!B14</f>
        <v>e</v>
      </c>
      <c r="C15" s="85">
        <f>'Sub-Cpt Record'!C14</f>
        <v>0.74</v>
      </c>
      <c r="D15" s="85">
        <f>'Sub-Cpt Record'!D14</f>
        <v>0.74</v>
      </c>
      <c r="E15" s="85" t="str">
        <f>'Sub-Cpt Record'!E14</f>
        <v>ok,mb</v>
      </c>
      <c r="F15" s="85" t="str">
        <f>'Sub-Cpt Record'!F14</f>
        <v>PAWS SSSI</v>
      </c>
      <c r="G15" s="271" t="s">
        <v>637</v>
      </c>
      <c r="H15" s="20"/>
      <c r="I15" s="21"/>
      <c r="J15" s="21"/>
      <c r="K15" s="21"/>
      <c r="L15" s="21"/>
      <c r="M15" s="21"/>
      <c r="N15" s="197" t="s">
        <v>686</v>
      </c>
    </row>
    <row r="16" spans="1:14" s="12" customFormat="1" ht="26.25" thickBot="1">
      <c r="A16" s="85">
        <f>'Sub-Cpt Record'!A15</f>
        <v>156</v>
      </c>
      <c r="B16" s="85">
        <f>'Sub-Cpt Record'!B15</f>
        <v>0</v>
      </c>
      <c r="C16" s="85">
        <f>'Sub-Cpt Record'!C15</f>
        <v>4.92</v>
      </c>
      <c r="D16" s="85">
        <f>'Sub-Cpt Record'!D15</f>
        <v>4.92</v>
      </c>
      <c r="E16" s="85" t="str">
        <f>'Sub-Cpt Record'!E15</f>
        <v>df ss ns el sy</v>
      </c>
      <c r="F16" s="85" t="str">
        <f>'Sub-Cpt Record'!F15</f>
        <v>PAWS</v>
      </c>
      <c r="G16" s="271"/>
      <c r="H16" s="20" t="s">
        <v>685</v>
      </c>
      <c r="I16" s="21"/>
      <c r="J16" s="21"/>
      <c r="K16" s="21"/>
      <c r="L16" s="21"/>
      <c r="M16" s="21"/>
      <c r="N16" s="197" t="s">
        <v>716</v>
      </c>
    </row>
    <row r="17" spans="1:14" s="12" customFormat="1" ht="13.5" thickBot="1">
      <c r="A17" s="85">
        <f>'Sub-Cpt Record'!A16</f>
        <v>3</v>
      </c>
      <c r="B17" s="85" t="str">
        <f>'Sub-Cpt Record'!B16</f>
        <v>b</v>
      </c>
      <c r="C17" s="85">
        <f>'Sub-Cpt Record'!C16</f>
        <v>1.87</v>
      </c>
      <c r="D17" s="85">
        <f>'Sub-Cpt Record'!D16</f>
        <v>1.87</v>
      </c>
      <c r="E17" s="85" t="str">
        <f>'Sub-Cpt Record'!E16</f>
        <v>ah/sy/be/li/ok</v>
      </c>
      <c r="F17" s="85" t="str">
        <f>'Sub-Cpt Record'!F16</f>
        <v>PAWS SSSI</v>
      </c>
      <c r="G17" s="271" t="s">
        <v>640</v>
      </c>
      <c r="H17" s="20" t="s">
        <v>685</v>
      </c>
      <c r="I17" s="21"/>
      <c r="J17" s="21"/>
      <c r="K17" s="21"/>
      <c r="L17" s="21"/>
      <c r="M17" s="21"/>
      <c r="N17" s="197" t="s">
        <v>687</v>
      </c>
    </row>
    <row r="18" spans="1:14" s="12" customFormat="1" ht="13.5" thickBot="1">
      <c r="A18" s="85">
        <f>'Sub-Cpt Record'!A17</f>
        <v>3</v>
      </c>
      <c r="B18" s="85" t="str">
        <f>'Sub-Cpt Record'!B17</f>
        <v>c</v>
      </c>
      <c r="C18" s="85">
        <f>'Sub-Cpt Record'!C17</f>
        <v>1.87</v>
      </c>
      <c r="D18" s="85">
        <f>'Sub-Cpt Record'!D17</f>
        <v>1.87</v>
      </c>
      <c r="E18" s="85" t="str">
        <f>'Sub-Cpt Record'!E17</f>
        <v>ah/sy/be/li/ok</v>
      </c>
      <c r="F18" s="85" t="str">
        <f>'Sub-Cpt Record'!F17</f>
        <v>SSSI</v>
      </c>
      <c r="G18" s="271" t="s">
        <v>640</v>
      </c>
      <c r="H18" s="20" t="s">
        <v>685</v>
      </c>
      <c r="I18" s="21"/>
      <c r="J18" s="21"/>
      <c r="K18" s="21"/>
      <c r="L18" s="21"/>
      <c r="M18" s="21"/>
      <c r="N18" s="197" t="s">
        <v>687</v>
      </c>
    </row>
    <row r="19" spans="1:14" s="12" customFormat="1" ht="13.5" thickBot="1">
      <c r="A19" s="85">
        <f>'Sub-Cpt Record'!A18</f>
        <v>3</v>
      </c>
      <c r="B19" s="85" t="str">
        <f>'Sub-Cpt Record'!B18</f>
        <v>a</v>
      </c>
      <c r="C19" s="85">
        <f>'Sub-Cpt Record'!C18</f>
        <v>5.27</v>
      </c>
      <c r="D19" s="85">
        <f>'Sub-Cpt Record'!D18</f>
        <v>5.27</v>
      </c>
      <c r="E19" s="85" t="str">
        <f>'Sub-Cpt Record'!E18</f>
        <v>ah/sy/be/li/ok</v>
      </c>
      <c r="F19" s="85" t="str">
        <f>'Sub-Cpt Record'!F18</f>
        <v>SSSI</v>
      </c>
      <c r="G19" s="271" t="s">
        <v>640</v>
      </c>
      <c r="H19" s="20" t="s">
        <v>685</v>
      </c>
      <c r="I19" s="21"/>
      <c r="J19" s="21"/>
      <c r="K19" s="21"/>
      <c r="L19" s="21"/>
      <c r="M19" s="21"/>
      <c r="N19" s="197" t="s">
        <v>687</v>
      </c>
    </row>
    <row r="20" spans="1:14" s="12" customFormat="1" ht="13.5" thickBot="1">
      <c r="A20" s="85">
        <f>'Sub-Cpt Record'!A19</f>
        <v>4</v>
      </c>
      <c r="B20" s="85">
        <f>'Sub-Cpt Record'!B19</f>
        <v>0</v>
      </c>
      <c r="C20" s="85">
        <f>'Sub-Cpt Record'!C19</f>
        <v>11.67</v>
      </c>
      <c r="D20" s="85">
        <f>'Sub-Cpt Record'!D19</f>
        <v>11.67</v>
      </c>
      <c r="E20" s="85" t="str">
        <f>'Sub-Cpt Record'!E19</f>
        <v>ah/sy/be/li/ok</v>
      </c>
      <c r="F20" s="85" t="str">
        <f>'Sub-Cpt Record'!F19</f>
        <v>PAWS SSSI</v>
      </c>
      <c r="G20" s="271" t="s">
        <v>640</v>
      </c>
      <c r="H20" s="20" t="s">
        <v>685</v>
      </c>
      <c r="I20" s="21"/>
      <c r="J20" s="21"/>
      <c r="K20" s="21"/>
      <c r="L20" s="21"/>
      <c r="M20" s="21"/>
      <c r="N20" s="197" t="s">
        <v>687</v>
      </c>
    </row>
    <row r="21" spans="1:14" s="12" customFormat="1" ht="39" thickBot="1">
      <c r="A21" s="85">
        <f>'Sub-Cpt Record'!A20</f>
        <v>6</v>
      </c>
      <c r="B21" s="85" t="str">
        <f>'Sub-Cpt Record'!B20</f>
        <v>b</v>
      </c>
      <c r="C21" s="85">
        <f>'Sub-Cpt Record'!C20</f>
        <v>3.56</v>
      </c>
      <c r="D21" s="85">
        <f>'Sub-Cpt Record'!D20</f>
        <v>3.56</v>
      </c>
      <c r="E21" s="85" t="str">
        <f>'Sub-Cpt Record'!E20</f>
        <v>be jl</v>
      </c>
      <c r="F21" s="85" t="str">
        <f>'Sub-Cpt Record'!F20</f>
        <v>PAWS SSSI</v>
      </c>
      <c r="G21" s="271" t="s">
        <v>640</v>
      </c>
      <c r="H21" s="20"/>
      <c r="I21" s="21" t="s">
        <v>685</v>
      </c>
      <c r="J21" s="21"/>
      <c r="K21" s="21"/>
      <c r="L21" s="21"/>
      <c r="M21" s="21"/>
      <c r="N21" s="197" t="s">
        <v>719</v>
      </c>
    </row>
    <row r="22" spans="1:14" s="12" customFormat="1" ht="39" thickBot="1">
      <c r="A22" s="85">
        <f>'Sub-Cpt Record'!A21</f>
        <v>6</v>
      </c>
      <c r="B22" s="85" t="str">
        <f>'Sub-Cpt Record'!B21</f>
        <v>a</v>
      </c>
      <c r="C22" s="85">
        <f>'Sub-Cpt Record'!C21</f>
        <v>5.68</v>
      </c>
      <c r="D22" s="85">
        <f>'Sub-Cpt Record'!D21</f>
        <v>5.68</v>
      </c>
      <c r="E22" s="85" t="str">
        <f>'Sub-Cpt Record'!E21</f>
        <v>be hl jl</v>
      </c>
      <c r="F22" s="85" t="str">
        <f>'Sub-Cpt Record'!F21</f>
        <v>PAWS</v>
      </c>
      <c r="G22" s="271" t="s">
        <v>640</v>
      </c>
      <c r="H22" s="20"/>
      <c r="I22" s="21" t="s">
        <v>685</v>
      </c>
      <c r="J22" s="21"/>
      <c r="K22" s="21"/>
      <c r="L22" s="21"/>
      <c r="M22" s="21"/>
      <c r="N22" s="197" t="s">
        <v>719</v>
      </c>
    </row>
    <row r="23" spans="1:14" s="12" customFormat="1" ht="26.25" thickBot="1">
      <c r="A23" s="85">
        <f>'Sub-Cpt Record'!A22</f>
        <v>158</v>
      </c>
      <c r="B23" s="85">
        <f>'Sub-Cpt Record'!B22</f>
        <v>0</v>
      </c>
      <c r="C23" s="85">
        <f>'Sub-Cpt Record'!C22</f>
        <v>10.87</v>
      </c>
      <c r="D23" s="85">
        <f>'Sub-Cpt Record'!D22</f>
        <v>10.87</v>
      </c>
      <c r="E23" s="85" t="str">
        <f>'Sub-Cpt Record'!E22</f>
        <v>sp hl be mb</v>
      </c>
      <c r="F23" s="85" t="str">
        <f>'Sub-Cpt Record'!F22</f>
        <v>PAWS</v>
      </c>
      <c r="G23" s="271" t="s">
        <v>640</v>
      </c>
      <c r="H23" s="20" t="s">
        <v>685</v>
      </c>
      <c r="I23" s="21"/>
      <c r="J23" s="21"/>
      <c r="K23" s="21"/>
      <c r="L23" s="21"/>
      <c r="M23" s="21"/>
      <c r="N23" s="197" t="s">
        <v>688</v>
      </c>
    </row>
    <row r="24" spans="1:14" s="12" customFormat="1" ht="30.75" customHeight="1" thickBot="1">
      <c r="A24" s="85">
        <f>'Sub-Cpt Record'!A23</f>
        <v>5</v>
      </c>
      <c r="B24" s="85" t="str">
        <f>'Sub-Cpt Record'!B23</f>
        <v>a</v>
      </c>
      <c r="C24" s="85">
        <f>'Sub-Cpt Record'!C23</f>
        <v>12.46</v>
      </c>
      <c r="D24" s="85">
        <f>'Sub-Cpt Record'!D23</f>
        <v>12.46</v>
      </c>
      <c r="E24" s="85" t="str">
        <f>'Sub-Cpt Record'!E23</f>
        <v>ah/sy/be/li/ok/wl</v>
      </c>
      <c r="F24" s="85" t="str">
        <f>'Sub-Cpt Record'!F23</f>
        <v>PAWS</v>
      </c>
      <c r="G24" s="271" t="s">
        <v>640</v>
      </c>
      <c r="H24" s="20"/>
      <c r="I24" s="21"/>
      <c r="J24" s="21"/>
      <c r="K24" s="21"/>
      <c r="L24" s="21"/>
      <c r="M24" s="265" t="s">
        <v>685</v>
      </c>
      <c r="N24" s="192" t="s">
        <v>689</v>
      </c>
    </row>
    <row r="25" spans="1:14" s="12" customFormat="1" ht="39" thickBot="1">
      <c r="A25" s="85">
        <f>'Sub-Cpt Record'!A24</f>
        <v>5</v>
      </c>
      <c r="B25" s="85" t="str">
        <f>'Sub-Cpt Record'!B24</f>
        <v>c</v>
      </c>
      <c r="C25" s="85">
        <f>'Sub-Cpt Record'!C24</f>
        <v>8.79</v>
      </c>
      <c r="D25" s="85">
        <f>'Sub-Cpt Record'!D24</f>
        <v>8.79</v>
      </c>
      <c r="E25" s="85" t="str">
        <f>'Sub-Cpt Record'!E24</f>
        <v>el nbl</v>
      </c>
      <c r="F25" s="85" t="str">
        <f>'Sub-Cpt Record'!F24</f>
        <v>PAWS</v>
      </c>
      <c r="G25" s="271" t="s">
        <v>640</v>
      </c>
      <c r="H25" s="20"/>
      <c r="I25" s="21"/>
      <c r="J25" s="21"/>
      <c r="K25" s="21"/>
      <c r="L25" s="21"/>
      <c r="M25" s="265" t="s">
        <v>685</v>
      </c>
      <c r="N25" s="192" t="s">
        <v>690</v>
      </c>
    </row>
    <row r="26" spans="1:14" s="12" customFormat="1" ht="26.25" thickBot="1">
      <c r="A26" s="85">
        <f>'Sub-Cpt Record'!A25</f>
        <v>5</v>
      </c>
      <c r="B26" s="85" t="str">
        <f>'Sub-Cpt Record'!B25</f>
        <v>b</v>
      </c>
      <c r="C26" s="85">
        <f>'Sub-Cpt Record'!C25</f>
        <v>5.25</v>
      </c>
      <c r="D26" s="85">
        <f>'Sub-Cpt Record'!D25</f>
        <v>5.25</v>
      </c>
      <c r="E26" s="85" t="str">
        <f>'Sub-Cpt Record'!E25</f>
        <v>be ah</v>
      </c>
      <c r="F26" s="85" t="str">
        <f>'Sub-Cpt Record'!F25</f>
        <v>PAWS</v>
      </c>
      <c r="G26" s="271" t="s">
        <v>640</v>
      </c>
      <c r="H26" s="20"/>
      <c r="I26" s="21"/>
      <c r="J26" s="21"/>
      <c r="K26" s="21"/>
      <c r="L26" s="21"/>
      <c r="M26" s="265" t="s">
        <v>685</v>
      </c>
      <c r="N26" s="192" t="s">
        <v>689</v>
      </c>
    </row>
    <row r="27" spans="1:14" s="12" customFormat="1" ht="26.25" thickBot="1">
      <c r="A27" s="85">
        <f>'Sub-Cpt Record'!A26</f>
        <v>5</v>
      </c>
      <c r="B27" s="85" t="str">
        <f>'Sub-Cpt Record'!B26</f>
        <v>d</v>
      </c>
      <c r="C27" s="85">
        <f>'Sub-Cpt Record'!C26</f>
        <v>1.38</v>
      </c>
      <c r="D27" s="85">
        <f>'Sub-Cpt Record'!D26</f>
        <v>1.38</v>
      </c>
      <c r="E27" s="85" t="str">
        <f>'Sub-Cpt Record'!E26</f>
        <v>ah</v>
      </c>
      <c r="F27" s="85" t="str">
        <f>'Sub-Cpt Record'!F26</f>
        <v>PAWS</v>
      </c>
      <c r="G27" s="271" t="s">
        <v>640</v>
      </c>
      <c r="H27" s="20"/>
      <c r="I27" s="21"/>
      <c r="J27" s="21"/>
      <c r="K27" s="21"/>
      <c r="L27" s="21"/>
      <c r="M27" s="265" t="s">
        <v>685</v>
      </c>
      <c r="N27" s="192" t="s">
        <v>689</v>
      </c>
    </row>
    <row r="28" spans="1:14" s="12" customFormat="1" ht="39" thickBot="1">
      <c r="A28" s="85">
        <f>'Sub-Cpt Record'!A27</f>
        <v>5</v>
      </c>
      <c r="B28" s="85" t="str">
        <f>'Sub-Cpt Record'!B27</f>
        <v>e</v>
      </c>
      <c r="C28" s="85">
        <f>'Sub-Cpt Record'!C27</f>
        <v>1.67</v>
      </c>
      <c r="D28" s="85">
        <f>'Sub-Cpt Record'!D27</f>
        <v>1.67</v>
      </c>
      <c r="E28" s="85" t="str">
        <f>'Sub-Cpt Record'!E27</f>
        <v>sy hl</v>
      </c>
      <c r="F28" s="85" t="str">
        <f>'Sub-Cpt Record'!F27</f>
        <v>PAWS</v>
      </c>
      <c r="G28" s="271" t="s">
        <v>640</v>
      </c>
      <c r="H28" s="20"/>
      <c r="I28" s="21"/>
      <c r="J28" s="21"/>
      <c r="K28" s="21"/>
      <c r="L28" s="21"/>
      <c r="M28" s="265" t="s">
        <v>685</v>
      </c>
      <c r="N28" s="192" t="s">
        <v>690</v>
      </c>
    </row>
    <row r="29" spans="1:14" s="12" customFormat="1" ht="26.25" thickBot="1">
      <c r="A29" s="85">
        <f>'Sub-Cpt Record'!A28</f>
        <v>5</v>
      </c>
      <c r="B29" s="85" t="str">
        <f>'Sub-Cpt Record'!B28</f>
        <v>f</v>
      </c>
      <c r="C29" s="85">
        <f>'Sub-Cpt Record'!C28</f>
        <v>5.65</v>
      </c>
      <c r="D29" s="85">
        <f>'Sub-Cpt Record'!D28</f>
        <v>5.65</v>
      </c>
      <c r="E29" s="85">
        <f>'Sub-Cpt Record'!E28</f>
        <v>0</v>
      </c>
      <c r="F29" s="85" t="str">
        <f>'Sub-Cpt Record'!F28</f>
        <v>PAWS</v>
      </c>
      <c r="G29" s="271" t="s">
        <v>640</v>
      </c>
      <c r="H29" s="20"/>
      <c r="I29" s="21"/>
      <c r="J29" s="21"/>
      <c r="K29" s="21"/>
      <c r="L29" s="21"/>
      <c r="M29" s="265" t="s">
        <v>685</v>
      </c>
      <c r="N29" s="192" t="s">
        <v>689</v>
      </c>
    </row>
    <row r="30" spans="1:14" s="12" customFormat="1" ht="13.5" thickBot="1">
      <c r="A30" s="85">
        <f>'Sub-Cpt Record'!A29</f>
        <v>2</v>
      </c>
      <c r="B30" s="85">
        <f>'Sub-Cpt Record'!B29</f>
        <v>0</v>
      </c>
      <c r="C30" s="85">
        <f>'Sub-Cpt Record'!C29</f>
        <v>0.47</v>
      </c>
      <c r="D30" s="85">
        <f>'Sub-Cpt Record'!D29</f>
        <v>0.47</v>
      </c>
      <c r="E30" s="85" t="str">
        <f>'Sub-Cpt Record'!E29</f>
        <v>be</v>
      </c>
      <c r="F30" s="85" t="str">
        <f>'Sub-Cpt Record'!F29</f>
        <v>PAWS</v>
      </c>
      <c r="G30" s="271" t="s">
        <v>640</v>
      </c>
      <c r="H30" s="266"/>
      <c r="I30" s="265"/>
      <c r="J30" s="265"/>
      <c r="K30" s="265"/>
      <c r="L30" s="265"/>
      <c r="M30" s="265" t="s">
        <v>685</v>
      </c>
      <c r="N30" s="192" t="s">
        <v>691</v>
      </c>
    </row>
    <row r="31" spans="1:14" s="12" customFormat="1" ht="26.25" thickBot="1">
      <c r="A31" s="85">
        <f>'Sub-Cpt Record'!A30</f>
        <v>160</v>
      </c>
      <c r="B31" s="85" t="str">
        <f>'Sub-Cpt Record'!B30</f>
        <v>a</v>
      </c>
      <c r="C31" s="85">
        <f>'Sub-Cpt Record'!C30</f>
        <v>14.57</v>
      </c>
      <c r="D31" s="85">
        <f>'Sub-Cpt Record'!D30</f>
        <v>14.57</v>
      </c>
      <c r="E31" s="85" t="str">
        <f>'Sub-Cpt Record'!E30</f>
        <v>0k,be,ah,sy,mb</v>
      </c>
      <c r="F31" s="85" t="str">
        <f>'Sub-Cpt Record'!F30</f>
        <v>PAWS SSSI</v>
      </c>
      <c r="G31" s="271" t="s">
        <v>640</v>
      </c>
      <c r="H31" s="266"/>
      <c r="I31" s="265"/>
      <c r="J31" s="265"/>
      <c r="K31" s="265" t="s">
        <v>685</v>
      </c>
      <c r="L31" s="265"/>
      <c r="M31" s="265"/>
      <c r="N31" s="197" t="s">
        <v>686</v>
      </c>
    </row>
    <row r="32" spans="1:14" s="12" customFormat="1" ht="13.5" thickBot="1">
      <c r="A32" s="85">
        <f>'Sub-Cpt Record'!A31</f>
        <v>160</v>
      </c>
      <c r="B32" s="85" t="str">
        <f>'Sub-Cpt Record'!B31</f>
        <v>b</v>
      </c>
      <c r="C32" s="85">
        <f>'Sub-Cpt Record'!C31</f>
        <v>0.97</v>
      </c>
      <c r="D32" s="85">
        <f>'Sub-Cpt Record'!D31</f>
        <v>0.97</v>
      </c>
      <c r="E32" s="85" t="str">
        <f>'Sub-Cpt Record'!E31</f>
        <v>be</v>
      </c>
      <c r="F32" s="85" t="str">
        <f>'Sub-Cpt Record'!F31</f>
        <v>PAWS</v>
      </c>
      <c r="G32" s="271" t="s">
        <v>640</v>
      </c>
      <c r="H32" s="266"/>
      <c r="I32" s="265"/>
      <c r="J32" s="265"/>
      <c r="K32" s="265" t="s">
        <v>685</v>
      </c>
      <c r="L32" s="265"/>
      <c r="M32" s="265"/>
      <c r="N32" s="192" t="s">
        <v>692</v>
      </c>
    </row>
    <row r="33" spans="1:14" s="12" customFormat="1" ht="39" thickBot="1">
      <c r="A33" s="85">
        <f>'Sub-Cpt Record'!A32</f>
        <v>161</v>
      </c>
      <c r="B33" s="85" t="str">
        <f>'Sub-Cpt Record'!B32</f>
        <v>a</v>
      </c>
      <c r="C33" s="85">
        <f>'Sub-Cpt Record'!C32</f>
        <v>0.75</v>
      </c>
      <c r="D33" s="85">
        <f>'Sub-Cpt Record'!D32</f>
        <v>0.75</v>
      </c>
      <c r="E33" s="85" t="str">
        <f>'Sub-Cpt Record'!E32</f>
        <v>ah/be/po/hl</v>
      </c>
      <c r="F33" s="85" t="str">
        <f>'Sub-Cpt Record'!F32</f>
        <v>PAWS</v>
      </c>
      <c r="G33" s="271" t="s">
        <v>640</v>
      </c>
      <c r="H33" s="266"/>
      <c r="I33" s="265"/>
      <c r="J33" s="265"/>
      <c r="K33" s="265" t="s">
        <v>685</v>
      </c>
      <c r="L33" s="265"/>
      <c r="M33" s="265"/>
      <c r="N33" s="192" t="s">
        <v>690</v>
      </c>
    </row>
    <row r="34" spans="1:14" s="12" customFormat="1" ht="39" thickBot="1">
      <c r="A34" s="85">
        <f>'Sub-Cpt Record'!A33</f>
        <v>161</v>
      </c>
      <c r="B34" s="85" t="str">
        <f>'Sub-Cpt Record'!B33</f>
        <v>b</v>
      </c>
      <c r="C34" s="85">
        <f>'Sub-Cpt Record'!C33</f>
        <v>0.57</v>
      </c>
      <c r="D34" s="85">
        <f>'Sub-Cpt Record'!D33</f>
        <v>0.57</v>
      </c>
      <c r="E34" s="85" t="str">
        <f>'Sub-Cpt Record'!E33</f>
        <v>be el</v>
      </c>
      <c r="F34" s="85" t="str">
        <f>'Sub-Cpt Record'!F33</f>
        <v>PAWS</v>
      </c>
      <c r="G34" s="271" t="s">
        <v>640</v>
      </c>
      <c r="H34" s="266"/>
      <c r="I34" s="265"/>
      <c r="J34" s="265"/>
      <c r="K34" s="265" t="s">
        <v>685</v>
      </c>
      <c r="L34" s="265"/>
      <c r="M34" s="265"/>
      <c r="N34" s="192" t="s">
        <v>690</v>
      </c>
    </row>
    <row r="35" spans="1:14" s="12" customFormat="1" ht="26.25" thickBot="1">
      <c r="A35" s="85">
        <f>'Sub-Cpt Record'!A34</f>
        <v>161</v>
      </c>
      <c r="B35" s="85" t="str">
        <f>'Sub-Cpt Record'!B34</f>
        <v>c</v>
      </c>
      <c r="C35" s="85">
        <f>'Sub-Cpt Record'!C34</f>
        <v>1.25</v>
      </c>
      <c r="D35" s="85">
        <f>'Sub-Cpt Record'!D34</f>
        <v>1.25</v>
      </c>
      <c r="E35" s="85" t="str">
        <f>'Sub-Cpt Record'!E34</f>
        <v>be/sy/ah/el</v>
      </c>
      <c r="F35" s="85" t="str">
        <f>'Sub-Cpt Record'!F34</f>
        <v>PAWS</v>
      </c>
      <c r="G35" s="271" t="s">
        <v>637</v>
      </c>
      <c r="H35" s="266"/>
      <c r="I35" s="265"/>
      <c r="J35" s="265"/>
      <c r="K35" s="265"/>
      <c r="L35" s="265"/>
      <c r="M35" s="265"/>
      <c r="N35" s="192" t="s">
        <v>686</v>
      </c>
    </row>
    <row r="36" spans="1:14" s="12" customFormat="1" ht="26.25" thickBot="1">
      <c r="A36" s="85">
        <f>'Sub-Cpt Record'!A35</f>
        <v>157</v>
      </c>
      <c r="B36" s="85">
        <f>'Sub-Cpt Record'!B35</f>
        <v>0</v>
      </c>
      <c r="C36" s="85">
        <f>'Sub-Cpt Record'!C35</f>
        <v>8.98</v>
      </c>
      <c r="D36" s="85">
        <f>'Sub-Cpt Record'!D35</f>
        <v>8.98</v>
      </c>
      <c r="E36" s="85" t="str">
        <f>'Sub-Cpt Record'!E35</f>
        <v>sp ns jl mb</v>
      </c>
      <c r="F36" s="85" t="str">
        <f>'Sub-Cpt Record'!F35</f>
        <v>PAWS</v>
      </c>
      <c r="G36" s="271" t="s">
        <v>640</v>
      </c>
      <c r="H36" s="266"/>
      <c r="I36" s="265"/>
      <c r="J36" s="265"/>
      <c r="K36" s="265"/>
      <c r="L36" s="265"/>
      <c r="M36" s="265"/>
      <c r="N36" s="192" t="s">
        <v>693</v>
      </c>
    </row>
    <row r="37" spans="1:14" s="12" customFormat="1" ht="26.25" thickBot="1">
      <c r="A37" s="85">
        <f>'Sub-Cpt Record'!A36</f>
        <v>170</v>
      </c>
      <c r="B37" s="85">
        <f>'Sub-Cpt Record'!B36</f>
        <v>0</v>
      </c>
      <c r="C37" s="85">
        <f>'Sub-Cpt Record'!C36</f>
        <v>1.68</v>
      </c>
      <c r="D37" s="85">
        <f>'Sub-Cpt Record'!D36</f>
        <v>1.68</v>
      </c>
      <c r="E37" s="85" t="str">
        <f>'Sub-Cpt Record'!E36</f>
        <v>sp bi ok ah</v>
      </c>
      <c r="F37" s="85" t="str">
        <f>'Sub-Cpt Record'!F36</f>
        <v>PAWS</v>
      </c>
      <c r="G37" s="271" t="s">
        <v>640</v>
      </c>
      <c r="H37" s="266"/>
      <c r="I37" s="265"/>
      <c r="J37" s="265"/>
      <c r="K37" s="265"/>
      <c r="L37" s="265"/>
      <c r="M37" s="265"/>
      <c r="N37" s="192" t="s">
        <v>693</v>
      </c>
    </row>
    <row r="38" spans="1:14" s="12" customFormat="1" ht="41.25" customHeight="1" thickBot="1">
      <c r="A38" s="85">
        <f>'Sub-Cpt Record'!A37</f>
        <v>154</v>
      </c>
      <c r="B38" s="85">
        <f>'Sub-Cpt Record'!B37</f>
        <v>0</v>
      </c>
      <c r="C38" s="85">
        <f>'Sub-Cpt Record'!C37</f>
        <v>22.19</v>
      </c>
      <c r="D38" s="85">
        <f>'Sub-Cpt Record'!D37</f>
        <v>22.19</v>
      </c>
      <c r="E38" s="85" t="str">
        <f>'Sub-Cpt Record'!E37</f>
        <v>ns sp df el be nbl</v>
      </c>
      <c r="F38" s="85" t="str">
        <f>'Sub-Cpt Record'!F37</f>
        <v>PAWS</v>
      </c>
      <c r="G38" s="271" t="s">
        <v>640</v>
      </c>
      <c r="H38" s="266"/>
      <c r="I38" s="265"/>
      <c r="J38" s="265"/>
      <c r="K38" s="265"/>
      <c r="L38" s="265"/>
      <c r="M38" s="265"/>
      <c r="N38" s="197" t="s">
        <v>694</v>
      </c>
    </row>
    <row r="39" spans="1:14" s="12" customFormat="1" ht="39" thickBot="1">
      <c r="A39" s="85">
        <f>'Sub-Cpt Record'!A38</f>
        <v>153</v>
      </c>
      <c r="B39" s="85">
        <f>'Sub-Cpt Record'!B38</f>
        <v>0</v>
      </c>
      <c r="C39" s="85">
        <f>'Sub-Cpt Record'!C38</f>
        <v>1.64</v>
      </c>
      <c r="D39" s="85">
        <f>'Sub-Cpt Record'!D38</f>
        <v>1.64</v>
      </c>
      <c r="E39" s="85" t="str">
        <f>'Sub-Cpt Record'!E38</f>
        <v>be el</v>
      </c>
      <c r="F39" s="85" t="str">
        <f>'Sub-Cpt Record'!F38</f>
        <v>PAWS</v>
      </c>
      <c r="G39" s="271" t="s">
        <v>640</v>
      </c>
      <c r="H39" s="266"/>
      <c r="I39" s="265"/>
      <c r="J39" s="265"/>
      <c r="K39" s="265"/>
      <c r="L39" s="265"/>
      <c r="M39" s="265"/>
      <c r="N39" s="197" t="s">
        <v>694</v>
      </c>
    </row>
    <row r="40" spans="1:14" s="12" customFormat="1" ht="39" thickBot="1">
      <c r="A40" s="85">
        <f>'Sub-Cpt Record'!A39</f>
        <v>152</v>
      </c>
      <c r="B40" s="85" t="str">
        <f>'Sub-Cpt Record'!B39</f>
        <v>a</v>
      </c>
      <c r="C40" s="85">
        <f>'Sub-Cpt Record'!C39</f>
        <v>4.73</v>
      </c>
      <c r="D40" s="85">
        <f>'Sub-Cpt Record'!D39</f>
        <v>4.73</v>
      </c>
      <c r="E40" s="85" t="str">
        <f>'Sub-Cpt Record'!E39</f>
        <v>hl df ns sy</v>
      </c>
      <c r="F40" s="85" t="str">
        <f>'Sub-Cpt Record'!F39</f>
        <v>PAWS</v>
      </c>
      <c r="G40" s="271" t="s">
        <v>640</v>
      </c>
      <c r="H40" s="266"/>
      <c r="I40" s="265"/>
      <c r="J40" s="265"/>
      <c r="K40" s="265"/>
      <c r="L40" s="265"/>
      <c r="M40" s="265"/>
      <c r="N40" s="197" t="s">
        <v>694</v>
      </c>
    </row>
    <row r="41" spans="1:14" s="12" customFormat="1" ht="39" thickBot="1">
      <c r="A41" s="85">
        <f>'Sub-Cpt Record'!A40</f>
        <v>152</v>
      </c>
      <c r="B41" s="85" t="str">
        <f>'Sub-Cpt Record'!B40</f>
        <v>b</v>
      </c>
      <c r="C41" s="85">
        <f>'Sub-Cpt Record'!C40</f>
        <v>3.34</v>
      </c>
      <c r="D41" s="85">
        <f>'Sub-Cpt Record'!D40</f>
        <v>3.34</v>
      </c>
      <c r="E41" s="85" t="str">
        <f>'Sub-Cpt Record'!E40</f>
        <v>ah sy</v>
      </c>
      <c r="F41" s="85" t="str">
        <f>'Sub-Cpt Record'!F40</f>
        <v>PAWS</v>
      </c>
      <c r="G41" s="271" t="s">
        <v>640</v>
      </c>
      <c r="H41" s="266"/>
      <c r="I41" s="265"/>
      <c r="J41" s="265"/>
      <c r="K41" s="265"/>
      <c r="L41" s="265"/>
      <c r="M41" s="265"/>
      <c r="N41" s="197" t="s">
        <v>694</v>
      </c>
    </row>
    <row r="42" spans="1:14" s="12" customFormat="1" ht="39" thickBot="1">
      <c r="A42" s="85">
        <f>'Sub-Cpt Record'!A41</f>
        <v>152</v>
      </c>
      <c r="B42" s="85" t="str">
        <f>'Sub-Cpt Record'!B41</f>
        <v>c</v>
      </c>
      <c r="C42" s="85">
        <f>'Sub-Cpt Record'!C41</f>
        <v>1.95</v>
      </c>
      <c r="D42" s="85">
        <f>'Sub-Cpt Record'!D41</f>
        <v>1.95</v>
      </c>
      <c r="E42" s="85" t="str">
        <f>'Sub-Cpt Record'!E41</f>
        <v>wsh ah sy</v>
      </c>
      <c r="F42" s="85" t="str">
        <f>'Sub-Cpt Record'!F41</f>
        <v>PAWS</v>
      </c>
      <c r="G42" s="271" t="s">
        <v>640</v>
      </c>
      <c r="H42" s="266"/>
      <c r="I42" s="265"/>
      <c r="J42" s="265"/>
      <c r="K42" s="265"/>
      <c r="L42" s="265"/>
      <c r="M42" s="265"/>
      <c r="N42" s="197" t="s">
        <v>694</v>
      </c>
    </row>
    <row r="43" spans="1:14" s="12" customFormat="1" ht="26.25" thickBot="1">
      <c r="A43" s="85">
        <f>'Sub-Cpt Record'!A42</f>
        <v>122</v>
      </c>
      <c r="B43" s="85">
        <f>'Sub-Cpt Record'!B42</f>
        <v>0</v>
      </c>
      <c r="C43" s="85">
        <f>'Sub-Cpt Record'!C42</f>
        <v>17.12</v>
      </c>
      <c r="D43" s="85">
        <f>'Sub-Cpt Record'!D42</f>
        <v>17.12</v>
      </c>
      <c r="E43" s="85" t="str">
        <f>'Sub-Cpt Record'!E42</f>
        <v>hl ss</v>
      </c>
      <c r="F43" s="85" t="str">
        <f>'Sub-Cpt Record'!F42</f>
        <v>PAWS</v>
      </c>
      <c r="G43" s="271" t="s">
        <v>10</v>
      </c>
      <c r="H43" s="266"/>
      <c r="I43" s="265"/>
      <c r="J43" s="265"/>
      <c r="K43" s="265" t="s">
        <v>685</v>
      </c>
      <c r="L43" s="265"/>
      <c r="M43" s="265"/>
      <c r="N43" s="192" t="s">
        <v>684</v>
      </c>
    </row>
    <row r="44" spans="1:14" s="12" customFormat="1" ht="26.25" thickBot="1">
      <c r="A44" s="85">
        <f>'Sub-Cpt Record'!A43</f>
        <v>124</v>
      </c>
      <c r="B44" s="85">
        <f>'Sub-Cpt Record'!B43</f>
        <v>0</v>
      </c>
      <c r="C44" s="85">
        <f>'Sub-Cpt Record'!C43</f>
        <v>2.69</v>
      </c>
      <c r="D44" s="85">
        <f>'Sub-Cpt Record'!D43</f>
        <v>2.69</v>
      </c>
      <c r="E44" s="85">
        <f>'Sub-Cpt Record'!E43</f>
        <v>0</v>
      </c>
      <c r="F44" s="85">
        <f>'Sub-Cpt Record'!F43</f>
        <v>0</v>
      </c>
      <c r="G44" s="271" t="s">
        <v>637</v>
      </c>
      <c r="H44" s="266"/>
      <c r="I44" s="265"/>
      <c r="J44" s="265"/>
      <c r="K44" s="265"/>
      <c r="L44" s="265"/>
      <c r="M44" s="265"/>
      <c r="N44" s="192" t="s">
        <v>686</v>
      </c>
    </row>
    <row r="45" spans="1:14" s="12" customFormat="1" ht="26.25" thickBot="1">
      <c r="A45" s="85">
        <f>'Sub-Cpt Record'!A44</f>
        <v>113</v>
      </c>
      <c r="B45" s="85" t="str">
        <f>'Sub-Cpt Record'!B44</f>
        <v>b</v>
      </c>
      <c r="C45" s="85">
        <f>'Sub-Cpt Record'!C44</f>
        <v>5.02</v>
      </c>
      <c r="D45" s="85">
        <f>'Sub-Cpt Record'!D44</f>
        <v>5.02</v>
      </c>
      <c r="E45" s="85" t="str">
        <f>'Sub-Cpt Record'!E44</f>
        <v>el sp</v>
      </c>
      <c r="F45" s="85">
        <f>'Sub-Cpt Record'!F44</f>
        <v>0</v>
      </c>
      <c r="G45" s="271" t="s">
        <v>10</v>
      </c>
      <c r="H45" s="266"/>
      <c r="I45" s="265"/>
      <c r="J45" s="265"/>
      <c r="K45" s="265"/>
      <c r="L45" s="265"/>
      <c r="M45" s="265" t="s">
        <v>685</v>
      </c>
      <c r="N45" s="192" t="s">
        <v>684</v>
      </c>
    </row>
    <row r="46" spans="1:14" s="12" customFormat="1" ht="26.25" thickBot="1">
      <c r="A46" s="85">
        <f>'Sub-Cpt Record'!A45</f>
        <v>113</v>
      </c>
      <c r="B46" s="85" t="str">
        <f>'Sub-Cpt Record'!B45</f>
        <v>a</v>
      </c>
      <c r="C46" s="85">
        <f>'Sub-Cpt Record'!C45</f>
        <v>10.28</v>
      </c>
      <c r="D46" s="85">
        <f>'Sub-Cpt Record'!D45</f>
        <v>10.28</v>
      </c>
      <c r="E46" s="85" t="str">
        <f>'Sub-Cpt Record'!E45</f>
        <v>sp</v>
      </c>
      <c r="F46" s="85">
        <f>'Sub-Cpt Record'!F45</f>
        <v>0</v>
      </c>
      <c r="G46" s="271" t="s">
        <v>10</v>
      </c>
      <c r="H46" s="266"/>
      <c r="I46" s="265"/>
      <c r="J46" s="265"/>
      <c r="K46" s="265"/>
      <c r="L46" s="265"/>
      <c r="M46" s="265" t="s">
        <v>685</v>
      </c>
      <c r="N46" s="192" t="s">
        <v>684</v>
      </c>
    </row>
    <row r="47" spans="1:14" s="12" customFormat="1" ht="26.25" thickBot="1">
      <c r="A47" s="85">
        <f>'Sub-Cpt Record'!A46</f>
        <v>114</v>
      </c>
      <c r="B47" s="85" t="str">
        <f>'Sub-Cpt Record'!B46</f>
        <v>a</v>
      </c>
      <c r="C47" s="85">
        <f>'Sub-Cpt Record'!C46</f>
        <v>3.13</v>
      </c>
      <c r="D47" s="85">
        <f>'Sub-Cpt Record'!D46</f>
        <v>3.13</v>
      </c>
      <c r="E47" s="85" t="str">
        <f>'Sub-Cpt Record'!E46</f>
        <v>sp</v>
      </c>
      <c r="F47" s="85" t="str">
        <f>'Sub-Cpt Record'!F46</f>
        <v>PAWS</v>
      </c>
      <c r="G47" s="271" t="s">
        <v>10</v>
      </c>
      <c r="H47" s="266"/>
      <c r="I47" s="265"/>
      <c r="J47" s="265"/>
      <c r="K47" s="265"/>
      <c r="L47" s="265"/>
      <c r="M47" s="265" t="s">
        <v>685</v>
      </c>
      <c r="N47" s="192" t="s">
        <v>684</v>
      </c>
    </row>
    <row r="48" spans="1:14" s="12" customFormat="1" ht="13.5" thickBot="1">
      <c r="A48" s="85">
        <f>'Sub-Cpt Record'!A47</f>
        <v>114</v>
      </c>
      <c r="B48" s="85" t="str">
        <f>'Sub-Cpt Record'!B47</f>
        <v>b</v>
      </c>
      <c r="C48" s="85">
        <f>'Sub-Cpt Record'!C47</f>
        <v>10.66</v>
      </c>
      <c r="D48" s="85">
        <f>'Sub-Cpt Record'!D47</f>
        <v>10.66</v>
      </c>
      <c r="E48" s="85" t="str">
        <f>'Sub-Cpt Record'!E47</f>
        <v>df sp el cp ok</v>
      </c>
      <c r="F48" s="85" t="str">
        <f>'Sub-Cpt Record'!F47</f>
        <v>PAWS</v>
      </c>
      <c r="G48" s="271" t="s">
        <v>640</v>
      </c>
      <c r="H48" s="266"/>
      <c r="I48" s="265"/>
      <c r="J48" s="265"/>
      <c r="K48" s="265"/>
      <c r="L48" s="265"/>
      <c r="M48" s="265" t="s">
        <v>685</v>
      </c>
      <c r="N48" s="192" t="s">
        <v>695</v>
      </c>
    </row>
    <row r="49" spans="1:14" s="12" customFormat="1" ht="13.5" thickBot="1">
      <c r="A49" s="85">
        <f>'Sub-Cpt Record'!A48</f>
        <v>115</v>
      </c>
      <c r="B49" s="85" t="str">
        <f>'Sub-Cpt Record'!B48</f>
        <v>a</v>
      </c>
      <c r="C49" s="85">
        <f>'Sub-Cpt Record'!C48</f>
        <v>14.28</v>
      </c>
      <c r="D49" s="85">
        <f>'Sub-Cpt Record'!D48</f>
        <v>14.28</v>
      </c>
      <c r="E49" s="85" t="str">
        <f>'Sub-Cpt Record'!E48</f>
        <v>sp el</v>
      </c>
      <c r="F49" s="85" t="str">
        <f>'Sub-Cpt Record'!F48</f>
        <v>PAWS</v>
      </c>
      <c r="G49" s="271" t="s">
        <v>640</v>
      </c>
      <c r="H49" s="266"/>
      <c r="I49" s="265"/>
      <c r="J49" s="265"/>
      <c r="K49" s="265"/>
      <c r="L49" s="265"/>
      <c r="M49" s="265" t="s">
        <v>685</v>
      </c>
      <c r="N49" s="192" t="s">
        <v>695</v>
      </c>
    </row>
    <row r="50" spans="1:14" s="12" customFormat="1" ht="13.5" thickBot="1">
      <c r="A50" s="85">
        <f>'Sub-Cpt Record'!A49</f>
        <v>115</v>
      </c>
      <c r="B50" s="85" t="str">
        <f>'Sub-Cpt Record'!B49</f>
        <v>b</v>
      </c>
      <c r="C50" s="85">
        <f>'Sub-Cpt Record'!C49</f>
        <v>1.23</v>
      </c>
      <c r="D50" s="85">
        <f>'Sub-Cpt Record'!D49</f>
        <v>1.23</v>
      </c>
      <c r="E50" s="85" t="str">
        <f>'Sub-Cpt Record'!E49</f>
        <v>sy ok</v>
      </c>
      <c r="F50" s="85" t="str">
        <f>'Sub-Cpt Record'!F49</f>
        <v>PAWS</v>
      </c>
      <c r="G50" s="271" t="s">
        <v>640</v>
      </c>
      <c r="H50" s="266"/>
      <c r="I50" s="265"/>
      <c r="J50" s="265"/>
      <c r="K50" s="265"/>
      <c r="L50" s="265"/>
      <c r="M50" s="265" t="s">
        <v>685</v>
      </c>
      <c r="N50" s="192" t="s">
        <v>695</v>
      </c>
    </row>
    <row r="51" spans="1:14" s="12" customFormat="1" ht="26.25" thickBot="1">
      <c r="A51" s="85">
        <f>'Sub-Cpt Record'!A50</f>
        <v>115</v>
      </c>
      <c r="B51" s="85" t="str">
        <f>'Sub-Cpt Record'!B50</f>
        <v>c</v>
      </c>
      <c r="C51" s="85">
        <f>'Sub-Cpt Record'!C50</f>
        <v>0.52</v>
      </c>
      <c r="D51" s="85">
        <f>'Sub-Cpt Record'!D50</f>
        <v>0.52</v>
      </c>
      <c r="E51" s="85" t="str">
        <f>'Sub-Cpt Record'!E50</f>
        <v>sy,ok,mb</v>
      </c>
      <c r="F51" s="85" t="str">
        <f>'Sub-Cpt Record'!F50</f>
        <v>PAWS</v>
      </c>
      <c r="G51" s="271" t="s">
        <v>637</v>
      </c>
      <c r="H51" s="266"/>
      <c r="I51" s="265"/>
      <c r="J51" s="265"/>
      <c r="K51" s="265"/>
      <c r="L51" s="265"/>
      <c r="M51" s="265"/>
      <c r="N51" s="192" t="s">
        <v>686</v>
      </c>
    </row>
    <row r="52" spans="1:14" s="12" customFormat="1" ht="26.25" thickBot="1">
      <c r="A52" s="85">
        <f>'Sub-Cpt Record'!A51</f>
        <v>102</v>
      </c>
      <c r="B52" s="85" t="str">
        <f>'Sub-Cpt Record'!B51</f>
        <v>a</v>
      </c>
      <c r="C52" s="85">
        <f>'Sub-Cpt Record'!C51</f>
        <v>3.13</v>
      </c>
      <c r="D52" s="85">
        <f>'Sub-Cpt Record'!D51</f>
        <v>3.13</v>
      </c>
      <c r="E52" s="85" t="str">
        <f>'Sub-Cpt Record'!E51</f>
        <v>sp</v>
      </c>
      <c r="F52" s="85">
        <f>'Sub-Cpt Record'!F51</f>
        <v>0</v>
      </c>
      <c r="G52" s="271" t="s">
        <v>10</v>
      </c>
      <c r="H52" s="266"/>
      <c r="I52" s="265"/>
      <c r="J52" s="265" t="s">
        <v>685</v>
      </c>
      <c r="K52" s="265"/>
      <c r="L52" s="265"/>
      <c r="M52" s="265"/>
      <c r="N52" s="192" t="s">
        <v>684</v>
      </c>
    </row>
    <row r="53" spans="1:14" s="12" customFormat="1" ht="26.25" thickBot="1">
      <c r="A53" s="85">
        <f>'Sub-Cpt Record'!A52</f>
        <v>102</v>
      </c>
      <c r="B53" s="85" t="str">
        <f>'Sub-Cpt Record'!B52</f>
        <v>b</v>
      </c>
      <c r="C53" s="85">
        <f>'Sub-Cpt Record'!C52</f>
        <v>2.69</v>
      </c>
      <c r="D53" s="85">
        <f>'Sub-Cpt Record'!D52</f>
        <v>2.69</v>
      </c>
      <c r="E53" s="85" t="str">
        <f>'Sub-Cpt Record'!E52</f>
        <v>hl sp</v>
      </c>
      <c r="F53" s="85">
        <f>'Sub-Cpt Record'!F52</f>
        <v>0</v>
      </c>
      <c r="G53" s="271" t="s">
        <v>10</v>
      </c>
      <c r="H53" s="266"/>
      <c r="I53" s="265"/>
      <c r="J53" s="265" t="s">
        <v>685</v>
      </c>
      <c r="K53" s="265"/>
      <c r="L53" s="265"/>
      <c r="M53" s="265"/>
      <c r="N53" s="192" t="s">
        <v>684</v>
      </c>
    </row>
    <row r="54" spans="1:14" s="12" customFormat="1" ht="26.25" thickBot="1">
      <c r="A54" s="85">
        <f>'Sub-Cpt Record'!A53</f>
        <v>102</v>
      </c>
      <c r="B54" s="85" t="str">
        <f>'Sub-Cpt Record'!B53</f>
        <v>c</v>
      </c>
      <c r="C54" s="85">
        <f>'Sub-Cpt Record'!C53</f>
        <v>6.01</v>
      </c>
      <c r="D54" s="85">
        <f>'Sub-Cpt Record'!D53</f>
        <v>6.01</v>
      </c>
      <c r="E54" s="85" t="str">
        <f>'Sub-Cpt Record'!E53</f>
        <v>ss hl</v>
      </c>
      <c r="F54" s="85">
        <f>'Sub-Cpt Record'!F53</f>
        <v>0</v>
      </c>
      <c r="G54" s="271" t="s">
        <v>10</v>
      </c>
      <c r="H54" s="266"/>
      <c r="I54" s="265"/>
      <c r="J54" s="265" t="s">
        <v>685</v>
      </c>
      <c r="K54" s="265"/>
      <c r="L54" s="265"/>
      <c r="M54" s="265"/>
      <c r="N54" s="192" t="s">
        <v>684</v>
      </c>
    </row>
    <row r="55" spans="1:14" s="12" customFormat="1" ht="13.5" thickBot="1">
      <c r="A55" s="85">
        <f>'Sub-Cpt Record'!A54</f>
        <v>102</v>
      </c>
      <c r="B55" s="85" t="str">
        <f>'Sub-Cpt Record'!B54</f>
        <v>f</v>
      </c>
      <c r="C55" s="85">
        <f>'Sub-Cpt Record'!C54</f>
        <v>1.28</v>
      </c>
      <c r="D55" s="85">
        <f>'Sub-Cpt Record'!D54</f>
        <v>1.28</v>
      </c>
      <c r="E55" s="85" t="str">
        <f>'Sub-Cpt Record'!E54</f>
        <v>bi sp</v>
      </c>
      <c r="F55" s="85">
        <f>'Sub-Cpt Record'!F54</f>
        <v>0</v>
      </c>
      <c r="G55" s="271" t="s">
        <v>640</v>
      </c>
      <c r="H55" s="266"/>
      <c r="I55" s="265"/>
      <c r="J55" s="265" t="s">
        <v>685</v>
      </c>
      <c r="K55" s="265"/>
      <c r="L55" s="265"/>
      <c r="M55" s="265"/>
      <c r="N55" s="192" t="s">
        <v>695</v>
      </c>
    </row>
    <row r="56" spans="1:14" s="12" customFormat="1" ht="39" thickBot="1">
      <c r="A56" s="85">
        <f>'Sub-Cpt Record'!A55</f>
        <v>102</v>
      </c>
      <c r="B56" s="85" t="str">
        <f>'Sub-Cpt Record'!B55</f>
        <v>d</v>
      </c>
      <c r="C56" s="85">
        <f>'Sub-Cpt Record'!C55</f>
        <v>21.87</v>
      </c>
      <c r="D56" s="85">
        <f>'Sub-Cpt Record'!D55</f>
        <v>21.87</v>
      </c>
      <c r="E56" s="85" t="str">
        <f>'Sub-Cpt Record'!E55</f>
        <v>sp hl be nbl</v>
      </c>
      <c r="F56" s="85">
        <f>'Sub-Cpt Record'!F55</f>
        <v>0</v>
      </c>
      <c r="G56" s="271" t="s">
        <v>696</v>
      </c>
      <c r="H56" s="266"/>
      <c r="I56" s="265"/>
      <c r="J56" s="265" t="s">
        <v>685</v>
      </c>
      <c r="K56" s="265"/>
      <c r="L56" s="265"/>
      <c r="M56" s="265"/>
      <c r="N56" s="197" t="s">
        <v>697</v>
      </c>
    </row>
    <row r="57" spans="1:14" s="12" customFormat="1" ht="13.5" thickBot="1">
      <c r="A57" s="85">
        <f>'Sub-Cpt Record'!A56</f>
        <v>102</v>
      </c>
      <c r="B57" s="85" t="str">
        <f>'Sub-Cpt Record'!B56</f>
        <v>e</v>
      </c>
      <c r="C57" s="85">
        <f>'Sub-Cpt Record'!C56</f>
        <v>1.15</v>
      </c>
      <c r="D57" s="85">
        <f>'Sub-Cpt Record'!D56</f>
        <v>1.15</v>
      </c>
      <c r="E57" s="85" t="str">
        <f>'Sub-Cpt Record'!E56</f>
        <v>ok,ah,be</v>
      </c>
      <c r="F57" s="85">
        <f>'Sub-Cpt Record'!F56</f>
        <v>0</v>
      </c>
      <c r="G57" s="271" t="s">
        <v>640</v>
      </c>
      <c r="H57" s="266"/>
      <c r="I57" s="265"/>
      <c r="J57" s="265" t="s">
        <v>685</v>
      </c>
      <c r="K57" s="265"/>
      <c r="L57" s="265"/>
      <c r="M57" s="265"/>
      <c r="N57" s="192" t="s">
        <v>695</v>
      </c>
    </row>
    <row r="58" spans="1:14" s="12" customFormat="1" ht="26.25" thickBot="1">
      <c r="A58" s="85">
        <f>'Sub-Cpt Record'!A57</f>
        <v>111</v>
      </c>
      <c r="B58" s="85">
        <f>'Sub-Cpt Record'!B57</f>
        <v>0</v>
      </c>
      <c r="C58" s="85">
        <f>'Sub-Cpt Record'!C57</f>
        <v>13.82</v>
      </c>
      <c r="D58" s="85">
        <f>'Sub-Cpt Record'!D57</f>
        <v>13.82</v>
      </c>
      <c r="E58" s="85" t="str">
        <f>'Sub-Cpt Record'!E57</f>
        <v>ah be sy</v>
      </c>
      <c r="F58" s="85" t="str">
        <f>'Sub-Cpt Record'!F57</f>
        <v>PAWS</v>
      </c>
      <c r="G58" s="271" t="s">
        <v>640</v>
      </c>
      <c r="H58" s="266"/>
      <c r="I58" s="265"/>
      <c r="J58" s="265"/>
      <c r="K58" s="265" t="s">
        <v>685</v>
      </c>
      <c r="L58" s="265"/>
      <c r="M58" s="265"/>
      <c r="N58" s="192" t="s">
        <v>698</v>
      </c>
    </row>
    <row r="59" spans="1:14" s="12" customFormat="1" ht="39" thickBot="1">
      <c r="A59" s="85">
        <f>'Sub-Cpt Record'!A58</f>
        <v>112</v>
      </c>
      <c r="B59" s="85">
        <f>'Sub-Cpt Record'!B58</f>
        <v>0</v>
      </c>
      <c r="C59" s="85">
        <f>'Sub-Cpt Record'!C58</f>
        <v>10.78</v>
      </c>
      <c r="D59" s="85">
        <f>'Sub-Cpt Record'!D58</f>
        <v>10.78</v>
      </c>
      <c r="E59" s="85" t="str">
        <f>'Sub-Cpt Record'!E58</f>
        <v>sp hl ns be sy mb</v>
      </c>
      <c r="F59" s="85" t="str">
        <f>'Sub-Cpt Record'!F58</f>
        <v>PAWS</v>
      </c>
      <c r="G59" s="271" t="s">
        <v>640</v>
      </c>
      <c r="H59" s="266"/>
      <c r="I59" s="265"/>
      <c r="J59" s="265"/>
      <c r="K59" s="265"/>
      <c r="L59" s="265"/>
      <c r="M59" s="265" t="s">
        <v>685</v>
      </c>
      <c r="N59" s="192" t="s">
        <v>690</v>
      </c>
    </row>
    <row r="60" spans="1:14" s="12" customFormat="1" ht="39" thickBot="1">
      <c r="A60" s="85">
        <f>'Sub-Cpt Record'!A59</f>
        <v>116</v>
      </c>
      <c r="B60" s="85" t="str">
        <f>'Sub-Cpt Record'!B59</f>
        <v>a</v>
      </c>
      <c r="C60" s="85">
        <f>'Sub-Cpt Record'!C59</f>
        <v>0.37</v>
      </c>
      <c r="D60" s="85">
        <f>'Sub-Cpt Record'!D59</f>
        <v>0.37</v>
      </c>
      <c r="E60" s="85" t="str">
        <f>'Sub-Cpt Record'!E59</f>
        <v>el sp ah</v>
      </c>
      <c r="F60" s="85" t="str">
        <f>'Sub-Cpt Record'!F59</f>
        <v>PAWS</v>
      </c>
      <c r="G60" s="271" t="s">
        <v>640</v>
      </c>
      <c r="H60" s="266"/>
      <c r="I60" s="265"/>
      <c r="J60" s="265"/>
      <c r="K60" s="265"/>
      <c r="L60" s="265"/>
      <c r="M60" s="265" t="s">
        <v>685</v>
      </c>
      <c r="N60" s="192" t="s">
        <v>690</v>
      </c>
    </row>
    <row r="61" spans="1:14" s="12" customFormat="1" ht="39" thickBot="1">
      <c r="A61" s="85">
        <f>'Sub-Cpt Record'!A60</f>
        <v>116</v>
      </c>
      <c r="B61" s="85" t="str">
        <f>'Sub-Cpt Record'!B60</f>
        <v>b</v>
      </c>
      <c r="C61" s="85">
        <f>'Sub-Cpt Record'!C60</f>
        <v>5.39</v>
      </c>
      <c r="D61" s="85">
        <f>'Sub-Cpt Record'!D60</f>
        <v>5.39</v>
      </c>
      <c r="E61" s="85" t="str">
        <f>'Sub-Cpt Record'!E60</f>
        <v>df hl ss ns</v>
      </c>
      <c r="F61" s="85" t="str">
        <f>'Sub-Cpt Record'!F60</f>
        <v>PAWS</v>
      </c>
      <c r="G61" s="271" t="s">
        <v>640</v>
      </c>
      <c r="H61" s="266"/>
      <c r="I61" s="265"/>
      <c r="J61" s="265"/>
      <c r="K61" s="265"/>
      <c r="L61" s="265"/>
      <c r="M61" s="265" t="s">
        <v>685</v>
      </c>
      <c r="N61" s="192" t="s">
        <v>690</v>
      </c>
    </row>
    <row r="62" spans="1:14" s="12" customFormat="1" ht="26.25" thickBot="1">
      <c r="A62" s="85">
        <f>'Sub-Cpt Record'!A61</f>
        <v>116</v>
      </c>
      <c r="B62" s="85" t="str">
        <f>'Sub-Cpt Record'!B61</f>
        <v>c</v>
      </c>
      <c r="C62" s="85">
        <f>'Sub-Cpt Record'!C61</f>
        <v>0.6</v>
      </c>
      <c r="D62" s="85">
        <f>'Sub-Cpt Record'!D61</f>
        <v>0.6</v>
      </c>
      <c r="E62" s="85" t="str">
        <f>'Sub-Cpt Record'!E61</f>
        <v>sp</v>
      </c>
      <c r="F62" s="85" t="str">
        <f>'Sub-Cpt Record'!F61</f>
        <v>PAWS</v>
      </c>
      <c r="G62" s="271" t="s">
        <v>640</v>
      </c>
      <c r="H62" s="266"/>
      <c r="I62" s="265"/>
      <c r="J62" s="265"/>
      <c r="K62" s="265"/>
      <c r="L62" s="265"/>
      <c r="M62" s="265" t="s">
        <v>685</v>
      </c>
      <c r="N62" s="192" t="s">
        <v>698</v>
      </c>
    </row>
    <row r="63" spans="1:14" s="12" customFormat="1" ht="26.25" thickBot="1">
      <c r="A63" s="85">
        <f>'Sub-Cpt Record'!A62</f>
        <v>117</v>
      </c>
      <c r="B63" s="85" t="str">
        <f>'Sub-Cpt Record'!B62</f>
        <v>b</v>
      </c>
      <c r="C63" s="85">
        <f>'Sub-Cpt Record'!C62</f>
        <v>0.44</v>
      </c>
      <c r="D63" s="85">
        <f>'Sub-Cpt Record'!D62</f>
        <v>0.44</v>
      </c>
      <c r="E63" s="85" t="str">
        <f>'Sub-Cpt Record'!E62</f>
        <v>ah</v>
      </c>
      <c r="F63" s="85" t="str">
        <f>'Sub-Cpt Record'!F62</f>
        <v>PAWS</v>
      </c>
      <c r="G63" s="271" t="s">
        <v>640</v>
      </c>
      <c r="H63" s="266"/>
      <c r="I63" s="265"/>
      <c r="J63" s="265"/>
      <c r="K63" s="265"/>
      <c r="L63" s="265"/>
      <c r="M63" s="265" t="s">
        <v>685</v>
      </c>
      <c r="N63" s="192" t="s">
        <v>698</v>
      </c>
    </row>
    <row r="64" spans="1:14" s="12" customFormat="1" ht="26.25" thickBot="1">
      <c r="A64" s="85">
        <f>'Sub-Cpt Record'!A63</f>
        <v>117</v>
      </c>
      <c r="B64" s="85" t="str">
        <f>'Sub-Cpt Record'!B63</f>
        <v>a</v>
      </c>
      <c r="C64" s="85">
        <f>'Sub-Cpt Record'!C63</f>
        <v>9.54</v>
      </c>
      <c r="D64" s="85">
        <f>'Sub-Cpt Record'!D63</f>
        <v>9.54</v>
      </c>
      <c r="E64" s="85" t="str">
        <f>'Sub-Cpt Record'!E63</f>
        <v>hl el sp ah sy</v>
      </c>
      <c r="F64" s="85" t="str">
        <f>'Sub-Cpt Record'!F63</f>
        <v>PAWS</v>
      </c>
      <c r="G64" s="271" t="s">
        <v>640</v>
      </c>
      <c r="H64" s="266"/>
      <c r="I64" s="265"/>
      <c r="J64" s="265"/>
      <c r="K64" s="265"/>
      <c r="L64" s="265"/>
      <c r="M64" s="265" t="s">
        <v>685</v>
      </c>
      <c r="N64" s="192" t="s">
        <v>698</v>
      </c>
    </row>
    <row r="65" spans="1:14" s="12" customFormat="1" ht="26.25" thickBot="1">
      <c r="A65" s="85">
        <f>'Sub-Cpt Record'!A64</f>
        <v>118</v>
      </c>
      <c r="B65" s="85" t="str">
        <f>'Sub-Cpt Record'!B64</f>
        <v>b</v>
      </c>
      <c r="C65" s="85">
        <f>'Sub-Cpt Record'!C64</f>
        <v>2.39</v>
      </c>
      <c r="D65" s="85">
        <f>'Sub-Cpt Record'!D64</f>
        <v>2.39</v>
      </c>
      <c r="E65" s="85" t="str">
        <f>'Sub-Cpt Record'!E64</f>
        <v>el</v>
      </c>
      <c r="F65" s="85" t="str">
        <f>'Sub-Cpt Record'!F64</f>
        <v>PAWS</v>
      </c>
      <c r="G65" s="271" t="s">
        <v>640</v>
      </c>
      <c r="H65" s="266"/>
      <c r="I65" s="265"/>
      <c r="J65" s="265"/>
      <c r="K65" s="265"/>
      <c r="L65" s="265"/>
      <c r="M65" s="265" t="s">
        <v>685</v>
      </c>
      <c r="N65" s="197" t="s">
        <v>700</v>
      </c>
    </row>
    <row r="66" spans="1:14" s="12" customFormat="1" ht="26.25" thickBot="1">
      <c r="A66" s="85">
        <f>'Sub-Cpt Record'!A65</f>
        <v>120</v>
      </c>
      <c r="B66" s="85" t="str">
        <f>'Sub-Cpt Record'!B65</f>
        <v>b</v>
      </c>
      <c r="C66" s="85">
        <f>'Sub-Cpt Record'!C65</f>
        <v>1.83</v>
      </c>
      <c r="D66" s="85">
        <f>'Sub-Cpt Record'!D65</f>
        <v>1.83</v>
      </c>
      <c r="E66" s="85" t="str">
        <f>'Sub-Cpt Record'!E65</f>
        <v>ah ok </v>
      </c>
      <c r="F66" s="85" t="str">
        <f>'Sub-Cpt Record'!F65</f>
        <v>PAWS</v>
      </c>
      <c r="G66" s="271" t="s">
        <v>640</v>
      </c>
      <c r="H66" s="266"/>
      <c r="I66" s="265"/>
      <c r="J66" s="265" t="s">
        <v>685</v>
      </c>
      <c r="K66" s="265"/>
      <c r="L66" s="265"/>
      <c r="M66" s="265"/>
      <c r="N66" s="192" t="s">
        <v>698</v>
      </c>
    </row>
    <row r="67" spans="1:14" s="12" customFormat="1" ht="26.25" thickBot="1">
      <c r="A67" s="85">
        <f>'Sub-Cpt Record'!A66</f>
        <v>121</v>
      </c>
      <c r="B67" s="85" t="str">
        <f>'Sub-Cpt Record'!B66</f>
        <v>a</v>
      </c>
      <c r="C67" s="85">
        <f>'Sub-Cpt Record'!C66</f>
        <v>4.43</v>
      </c>
      <c r="D67" s="85">
        <f>'Sub-Cpt Record'!D66</f>
        <v>4.43</v>
      </c>
      <c r="E67" s="85" t="str">
        <f>'Sub-Cpt Record'!E66</f>
        <v>mb ah</v>
      </c>
      <c r="F67" s="85" t="str">
        <f>'Sub-Cpt Record'!F66</f>
        <v>PAWS</v>
      </c>
      <c r="G67" s="271" t="s">
        <v>640</v>
      </c>
      <c r="H67" s="266"/>
      <c r="I67" s="265"/>
      <c r="J67" s="265" t="s">
        <v>685</v>
      </c>
      <c r="K67" s="265"/>
      <c r="L67" s="265"/>
      <c r="M67" s="265"/>
      <c r="N67" s="192" t="s">
        <v>698</v>
      </c>
    </row>
    <row r="68" spans="1:14" s="12" customFormat="1" ht="26.25" thickBot="1">
      <c r="A68" s="85">
        <f>'Sub-Cpt Record'!A67</f>
        <v>120</v>
      </c>
      <c r="B68" s="85" t="str">
        <f>'Sub-Cpt Record'!B67</f>
        <v>a</v>
      </c>
      <c r="C68" s="85">
        <f>'Sub-Cpt Record'!C67</f>
        <v>9.96</v>
      </c>
      <c r="D68" s="85">
        <f>'Sub-Cpt Record'!D67</f>
        <v>9.96</v>
      </c>
      <c r="E68" s="85" t="str">
        <f>'Sub-Cpt Record'!E67</f>
        <v>ah be sy</v>
      </c>
      <c r="F68" s="85" t="str">
        <f>'Sub-Cpt Record'!F67</f>
        <v>PAWS</v>
      </c>
      <c r="G68" s="271" t="s">
        <v>640</v>
      </c>
      <c r="H68" s="266"/>
      <c r="I68" s="265"/>
      <c r="J68" s="265" t="s">
        <v>685</v>
      </c>
      <c r="K68" s="265"/>
      <c r="L68" s="265"/>
      <c r="M68" s="265"/>
      <c r="N68" s="192" t="s">
        <v>698</v>
      </c>
    </row>
    <row r="69" spans="1:14" s="12" customFormat="1" ht="39" thickBot="1">
      <c r="A69" s="85">
        <f>'Sub-Cpt Record'!A68</f>
        <v>118</v>
      </c>
      <c r="B69" s="85" t="str">
        <f>'Sub-Cpt Record'!B68</f>
        <v>a</v>
      </c>
      <c r="C69" s="85">
        <f>'Sub-Cpt Record'!C68</f>
        <v>7.66</v>
      </c>
      <c r="D69" s="85">
        <f>'Sub-Cpt Record'!D68</f>
        <v>7.66</v>
      </c>
      <c r="E69" s="85" t="str">
        <f>'Sub-Cpt Record'!E68</f>
        <v>ah be hl</v>
      </c>
      <c r="F69" s="85" t="str">
        <f>'Sub-Cpt Record'!F68</f>
        <v>PAWS</v>
      </c>
      <c r="G69" s="271" t="s">
        <v>640</v>
      </c>
      <c r="H69" s="266"/>
      <c r="I69" s="265"/>
      <c r="J69" s="265"/>
      <c r="K69" s="265"/>
      <c r="L69" s="265"/>
      <c r="M69" s="265" t="s">
        <v>685</v>
      </c>
      <c r="N69" s="192" t="s">
        <v>690</v>
      </c>
    </row>
    <row r="70" spans="1:14" s="12" customFormat="1" ht="39" thickBot="1">
      <c r="A70" s="85">
        <f>'Sub-Cpt Record'!A69</f>
        <v>119</v>
      </c>
      <c r="B70" s="85">
        <f>'Sub-Cpt Record'!B69</f>
        <v>0</v>
      </c>
      <c r="C70" s="85">
        <f>'Sub-Cpt Record'!C69</f>
        <v>5.2</v>
      </c>
      <c r="D70" s="85">
        <f>'Sub-Cpt Record'!D69</f>
        <v>5.2</v>
      </c>
      <c r="E70" s="85" t="str">
        <f>'Sub-Cpt Record'!E69</f>
        <v>el ah be sy</v>
      </c>
      <c r="F70" s="85" t="str">
        <f>'Sub-Cpt Record'!F69</f>
        <v>PAWS</v>
      </c>
      <c r="G70" s="271" t="s">
        <v>640</v>
      </c>
      <c r="H70" s="266"/>
      <c r="I70" s="265"/>
      <c r="J70" s="265" t="s">
        <v>685</v>
      </c>
      <c r="K70" s="265"/>
      <c r="L70" s="265"/>
      <c r="M70" s="265"/>
      <c r="N70" s="192" t="s">
        <v>690</v>
      </c>
    </row>
    <row r="71" spans="1:14" s="12" customFormat="1" ht="26.25" thickBot="1">
      <c r="A71" s="85">
        <f>'Sub-Cpt Record'!A70</f>
        <v>121</v>
      </c>
      <c r="B71" s="85" t="str">
        <f>'Sub-Cpt Record'!B70</f>
        <v>b</v>
      </c>
      <c r="C71" s="85">
        <f>'Sub-Cpt Record'!C70</f>
        <v>0.79</v>
      </c>
      <c r="D71" s="85">
        <f>'Sub-Cpt Record'!D70</f>
        <v>0.79</v>
      </c>
      <c r="E71" s="85" t="str">
        <f>'Sub-Cpt Record'!E70</f>
        <v>el</v>
      </c>
      <c r="F71" s="85" t="str">
        <f>'Sub-Cpt Record'!F70</f>
        <v>PAWS</v>
      </c>
      <c r="G71" s="271" t="s">
        <v>640</v>
      </c>
      <c r="H71" s="266"/>
      <c r="I71" s="265"/>
      <c r="J71" s="265" t="s">
        <v>685</v>
      </c>
      <c r="K71" s="265"/>
      <c r="L71" s="265"/>
      <c r="M71" s="265"/>
      <c r="N71" s="197" t="s">
        <v>700</v>
      </c>
    </row>
    <row r="72" spans="1:14" s="12" customFormat="1" ht="26.25" thickBot="1">
      <c r="A72" s="85">
        <f>'Sub-Cpt Record'!A71</f>
        <v>110</v>
      </c>
      <c r="B72" s="85">
        <f>'Sub-Cpt Record'!B71</f>
        <v>0</v>
      </c>
      <c r="C72" s="85">
        <f>'Sub-Cpt Record'!C71</f>
        <v>4.19</v>
      </c>
      <c r="D72" s="85">
        <f>'Sub-Cpt Record'!D71</f>
        <v>4.19</v>
      </c>
      <c r="E72" s="85" t="str">
        <f>'Sub-Cpt Record'!E71</f>
        <v>sy el ok ah</v>
      </c>
      <c r="F72" s="85">
        <f>'Sub-Cpt Record'!F71</f>
        <v>0</v>
      </c>
      <c r="G72" s="271" t="s">
        <v>640</v>
      </c>
      <c r="H72" s="266"/>
      <c r="I72" s="265"/>
      <c r="J72" s="265"/>
      <c r="K72" s="265"/>
      <c r="L72" s="265"/>
      <c r="M72" s="265" t="s">
        <v>685</v>
      </c>
      <c r="N72" s="192" t="s">
        <v>698</v>
      </c>
    </row>
    <row r="73" spans="1:14" s="12" customFormat="1" ht="39" thickBot="1">
      <c r="A73" s="85">
        <f>'Sub-Cpt Record'!A72</f>
        <v>162</v>
      </c>
      <c r="B73" s="85" t="str">
        <f>'Sub-Cpt Record'!B72</f>
        <v>a</v>
      </c>
      <c r="C73" s="85">
        <f>'Sub-Cpt Record'!C72</f>
        <v>59.74</v>
      </c>
      <c r="D73" s="85">
        <f>'Sub-Cpt Record'!D72</f>
        <v>59.74</v>
      </c>
      <c r="E73" s="85" t="str">
        <f>'Sub-Cpt Record'!E72</f>
        <v>el sp ss</v>
      </c>
      <c r="F73" s="85">
        <f>'Sub-Cpt Record'!F72</f>
        <v>0</v>
      </c>
      <c r="G73" s="271" t="s">
        <v>10</v>
      </c>
      <c r="H73" s="266"/>
      <c r="I73" s="265"/>
      <c r="J73" s="265" t="s">
        <v>685</v>
      </c>
      <c r="K73" s="265" t="s">
        <v>685</v>
      </c>
      <c r="L73" s="265" t="s">
        <v>685</v>
      </c>
      <c r="M73" s="265" t="s">
        <v>685</v>
      </c>
      <c r="N73" s="197" t="s">
        <v>699</v>
      </c>
    </row>
    <row r="74" spans="1:14" s="12" customFormat="1" ht="39" thickBot="1">
      <c r="A74" s="85">
        <f>'Sub-Cpt Record'!A73</f>
        <v>142</v>
      </c>
      <c r="B74" s="85">
        <f>'Sub-Cpt Record'!B73</f>
        <v>0</v>
      </c>
      <c r="C74" s="85">
        <f>'Sub-Cpt Record'!C73</f>
        <v>22.91</v>
      </c>
      <c r="D74" s="85">
        <f>'Sub-Cpt Record'!D73</f>
        <v>22.91</v>
      </c>
      <c r="E74" s="85" t="str">
        <f>'Sub-Cpt Record'!E73</f>
        <v>sp ss el</v>
      </c>
      <c r="F74" s="85">
        <f>'Sub-Cpt Record'!F73</f>
        <v>0</v>
      </c>
      <c r="G74" s="271" t="s">
        <v>10</v>
      </c>
      <c r="H74" s="266"/>
      <c r="I74" s="265"/>
      <c r="J74" s="265" t="s">
        <v>685</v>
      </c>
      <c r="K74" s="265" t="s">
        <v>685</v>
      </c>
      <c r="L74" s="265" t="s">
        <v>685</v>
      </c>
      <c r="M74" s="265" t="s">
        <v>685</v>
      </c>
      <c r="N74" s="197" t="s">
        <v>699</v>
      </c>
    </row>
    <row r="75" spans="1:14" s="12" customFormat="1" ht="39" thickBot="1">
      <c r="A75" s="85">
        <f>'Sub-Cpt Record'!A74</f>
        <v>143</v>
      </c>
      <c r="B75" s="85">
        <f>'Sub-Cpt Record'!B74</f>
        <v>0</v>
      </c>
      <c r="C75" s="85">
        <f>'Sub-Cpt Record'!C74</f>
        <v>18.88</v>
      </c>
      <c r="D75" s="85">
        <f>'Sub-Cpt Record'!D74</f>
        <v>18.88</v>
      </c>
      <c r="E75" s="85" t="str">
        <f>'Sub-Cpt Record'!E74</f>
        <v>el sp bi</v>
      </c>
      <c r="F75" s="85">
        <f>'Sub-Cpt Record'!F74</f>
        <v>0</v>
      </c>
      <c r="G75" s="271" t="s">
        <v>10</v>
      </c>
      <c r="H75" s="266"/>
      <c r="I75" s="265"/>
      <c r="J75" s="265" t="s">
        <v>685</v>
      </c>
      <c r="K75" s="265" t="s">
        <v>685</v>
      </c>
      <c r="L75" s="265" t="s">
        <v>685</v>
      </c>
      <c r="M75" s="265" t="s">
        <v>685</v>
      </c>
      <c r="N75" s="197" t="s">
        <v>699</v>
      </c>
    </row>
    <row r="76" spans="1:14" s="12" customFormat="1" ht="39" thickBot="1">
      <c r="A76" s="85">
        <f>'Sub-Cpt Record'!A75</f>
        <v>126</v>
      </c>
      <c r="B76" s="85" t="str">
        <f>'Sub-Cpt Record'!B75</f>
        <v>c</v>
      </c>
      <c r="C76" s="85">
        <f>'Sub-Cpt Record'!C75</f>
        <v>0.6</v>
      </c>
      <c r="D76" s="85">
        <f>'Sub-Cpt Record'!D75</f>
        <v>0.6</v>
      </c>
      <c r="E76" s="85" t="str">
        <f>'Sub-Cpt Record'!E75</f>
        <v>hl bi ok</v>
      </c>
      <c r="F76" s="85" t="str">
        <f>'Sub-Cpt Record'!F75</f>
        <v>PAWS</v>
      </c>
      <c r="G76" s="271" t="s">
        <v>640</v>
      </c>
      <c r="H76" s="266"/>
      <c r="I76" s="265"/>
      <c r="J76" s="265"/>
      <c r="K76" s="265" t="s">
        <v>685</v>
      </c>
      <c r="L76" s="265"/>
      <c r="M76" s="265"/>
      <c r="N76" s="192" t="s">
        <v>690</v>
      </c>
    </row>
    <row r="77" spans="1:14" s="12" customFormat="1" ht="39" thickBot="1">
      <c r="A77" s="85">
        <f>'Sub-Cpt Record'!A76</f>
        <v>126</v>
      </c>
      <c r="B77" s="85" t="str">
        <f>'Sub-Cpt Record'!B76</f>
        <v>a</v>
      </c>
      <c r="C77" s="85">
        <f>'Sub-Cpt Record'!C76</f>
        <v>3.88</v>
      </c>
      <c r="D77" s="85">
        <f>'Sub-Cpt Record'!D76</f>
        <v>3.88</v>
      </c>
      <c r="E77" s="85" t="str">
        <f>'Sub-Cpt Record'!E76</f>
        <v>el sp df hl</v>
      </c>
      <c r="F77" s="85" t="str">
        <f>'Sub-Cpt Record'!F76</f>
        <v>PAWS</v>
      </c>
      <c r="G77" s="271" t="s">
        <v>640</v>
      </c>
      <c r="H77" s="266"/>
      <c r="I77" s="265"/>
      <c r="J77" s="265"/>
      <c r="K77" s="265" t="s">
        <v>685</v>
      </c>
      <c r="L77" s="265"/>
      <c r="M77" s="265"/>
      <c r="N77" s="192" t="s">
        <v>690</v>
      </c>
    </row>
    <row r="78" spans="1:14" s="12" customFormat="1" ht="26.25" thickBot="1">
      <c r="A78" s="85">
        <f>'Sub-Cpt Record'!A77</f>
        <v>125</v>
      </c>
      <c r="B78" s="85" t="str">
        <f>'Sub-Cpt Record'!B77</f>
        <v>b</v>
      </c>
      <c r="C78" s="85">
        <f>'Sub-Cpt Record'!C77</f>
        <v>2.63</v>
      </c>
      <c r="D78" s="85">
        <f>'Sub-Cpt Record'!D77</f>
        <v>2.63</v>
      </c>
      <c r="E78" s="85" t="str">
        <f>'Sub-Cpt Record'!E77</f>
        <v>bi sy ah</v>
      </c>
      <c r="F78" s="85" t="str">
        <f>'Sub-Cpt Record'!F77</f>
        <v>PAWS</v>
      </c>
      <c r="G78" s="271" t="s">
        <v>640</v>
      </c>
      <c r="H78" s="266"/>
      <c r="I78" s="265"/>
      <c r="J78" s="265"/>
      <c r="K78" s="265"/>
      <c r="L78" s="265"/>
      <c r="M78" s="265" t="s">
        <v>685</v>
      </c>
      <c r="N78" s="192" t="s">
        <v>698</v>
      </c>
    </row>
    <row r="79" spans="1:14" s="12" customFormat="1" ht="39" thickBot="1">
      <c r="A79" s="85">
        <f>'Sub-Cpt Record'!A78</f>
        <v>126</v>
      </c>
      <c r="B79" s="85" t="str">
        <f>'Sub-Cpt Record'!B78</f>
        <v>b</v>
      </c>
      <c r="C79" s="85">
        <f>'Sub-Cpt Record'!C78</f>
        <v>1.53</v>
      </c>
      <c r="D79" s="85">
        <f>'Sub-Cpt Record'!D78</f>
        <v>1.53</v>
      </c>
      <c r="E79" s="85" t="str">
        <f>'Sub-Cpt Record'!E78</f>
        <v>df hl sp</v>
      </c>
      <c r="F79" s="85" t="str">
        <f>'Sub-Cpt Record'!F78</f>
        <v>PAWS</v>
      </c>
      <c r="G79" s="271" t="s">
        <v>640</v>
      </c>
      <c r="H79" s="266"/>
      <c r="I79" s="265"/>
      <c r="J79" s="265"/>
      <c r="K79" s="265" t="s">
        <v>685</v>
      </c>
      <c r="L79" s="265"/>
      <c r="M79" s="265"/>
      <c r="N79" s="192" t="s">
        <v>690</v>
      </c>
    </row>
    <row r="80" spans="1:14" s="12" customFormat="1" ht="39" thickBot="1">
      <c r="A80" s="85">
        <f>'Sub-Cpt Record'!A79</f>
        <v>125</v>
      </c>
      <c r="B80" s="85" t="str">
        <f>'Sub-Cpt Record'!B79</f>
        <v>a</v>
      </c>
      <c r="C80" s="85">
        <f>'Sub-Cpt Record'!C79</f>
        <v>4.34</v>
      </c>
      <c r="D80" s="85">
        <f>'Sub-Cpt Record'!D79</f>
        <v>4.34</v>
      </c>
      <c r="E80" s="85" t="str">
        <f>'Sub-Cpt Record'!E79</f>
        <v>ns el</v>
      </c>
      <c r="F80" s="85" t="str">
        <f>'Sub-Cpt Record'!F79</f>
        <v>PAWS</v>
      </c>
      <c r="G80" s="271" t="s">
        <v>640</v>
      </c>
      <c r="H80" s="266"/>
      <c r="I80" s="265"/>
      <c r="J80" s="265"/>
      <c r="K80" s="265"/>
      <c r="L80" s="265"/>
      <c r="M80" s="265" t="s">
        <v>685</v>
      </c>
      <c r="N80" s="192" t="s">
        <v>690</v>
      </c>
    </row>
    <row r="81" spans="1:14" s="12" customFormat="1" ht="39" thickBot="1">
      <c r="A81" s="85">
        <f>'Sub-Cpt Record'!A80</f>
        <v>129</v>
      </c>
      <c r="B81" s="85" t="str">
        <f>'Sub-Cpt Record'!B80</f>
        <v>e</v>
      </c>
      <c r="C81" s="85">
        <f>'Sub-Cpt Record'!C80</f>
        <v>0.21</v>
      </c>
      <c r="D81" s="85">
        <f>'Sub-Cpt Record'!D80</f>
        <v>0.21</v>
      </c>
      <c r="E81" s="85" t="str">
        <f>'Sub-Cpt Record'!E80</f>
        <v>hl mb</v>
      </c>
      <c r="F81" s="85" t="str">
        <f>'Sub-Cpt Record'!F80</f>
        <v>PAWS</v>
      </c>
      <c r="G81" s="271" t="s">
        <v>640</v>
      </c>
      <c r="H81" s="266"/>
      <c r="I81" s="265"/>
      <c r="J81" s="265"/>
      <c r="K81" s="265"/>
      <c r="L81" s="265"/>
      <c r="M81" s="265" t="s">
        <v>685</v>
      </c>
      <c r="N81" s="192" t="s">
        <v>690</v>
      </c>
    </row>
    <row r="82" spans="1:14" s="12" customFormat="1" ht="39" thickBot="1">
      <c r="A82" s="85">
        <f>'Sub-Cpt Record'!A81</f>
        <v>127</v>
      </c>
      <c r="B82" s="85">
        <f>'Sub-Cpt Record'!B81</f>
        <v>0</v>
      </c>
      <c r="C82" s="85">
        <f>'Sub-Cpt Record'!C81</f>
        <v>5.02</v>
      </c>
      <c r="D82" s="85">
        <f>'Sub-Cpt Record'!D81</f>
        <v>5.02</v>
      </c>
      <c r="E82" s="85" t="str">
        <f>'Sub-Cpt Record'!E81</f>
        <v>hl df ns sy</v>
      </c>
      <c r="F82" s="85" t="str">
        <f>'Sub-Cpt Record'!F81</f>
        <v>PAWS</v>
      </c>
      <c r="G82" s="271" t="s">
        <v>640</v>
      </c>
      <c r="H82" s="266"/>
      <c r="I82" s="265"/>
      <c r="J82" s="265"/>
      <c r="K82" s="265"/>
      <c r="L82" s="265"/>
      <c r="M82" s="265" t="s">
        <v>685</v>
      </c>
      <c r="N82" s="192" t="s">
        <v>690</v>
      </c>
    </row>
    <row r="83" spans="1:14" s="12" customFormat="1" ht="26.25" thickBot="1">
      <c r="A83" s="85">
        <f>'Sub-Cpt Record'!A82</f>
        <v>129</v>
      </c>
      <c r="B83" s="85" t="str">
        <f>'Sub-Cpt Record'!B82</f>
        <v>d</v>
      </c>
      <c r="C83" s="85">
        <f>'Sub-Cpt Record'!C82</f>
        <v>0.53</v>
      </c>
      <c r="D83" s="85">
        <f>'Sub-Cpt Record'!D82</f>
        <v>0.53</v>
      </c>
      <c r="E83" s="85" t="str">
        <f>'Sub-Cpt Record'!E82</f>
        <v>el</v>
      </c>
      <c r="F83" s="85" t="str">
        <f>'Sub-Cpt Record'!F82</f>
        <v>PAWS</v>
      </c>
      <c r="G83" s="271" t="s">
        <v>640</v>
      </c>
      <c r="H83" s="266"/>
      <c r="I83" s="265"/>
      <c r="J83" s="265"/>
      <c r="K83" s="265"/>
      <c r="L83" s="265"/>
      <c r="M83" s="265" t="s">
        <v>685</v>
      </c>
      <c r="N83" s="197" t="s">
        <v>700</v>
      </c>
    </row>
    <row r="84" spans="1:14" s="12" customFormat="1" ht="26.25" thickBot="1">
      <c r="A84" s="85">
        <f>'Sub-Cpt Record'!A83</f>
        <v>129</v>
      </c>
      <c r="B84" s="85" t="str">
        <f>'Sub-Cpt Record'!B83</f>
        <v>b</v>
      </c>
      <c r="C84" s="85">
        <f>'Sub-Cpt Record'!C83</f>
        <v>0.29</v>
      </c>
      <c r="D84" s="85">
        <f>'Sub-Cpt Record'!D83</f>
        <v>0.29</v>
      </c>
      <c r="E84" s="85" t="str">
        <f>'Sub-Cpt Record'!E83</f>
        <v>hl</v>
      </c>
      <c r="F84" s="85" t="str">
        <f>'Sub-Cpt Record'!F83</f>
        <v>PAWS</v>
      </c>
      <c r="G84" s="271" t="s">
        <v>640</v>
      </c>
      <c r="H84" s="266"/>
      <c r="I84" s="265"/>
      <c r="J84" s="265"/>
      <c r="K84" s="265"/>
      <c r="L84" s="265"/>
      <c r="M84" s="265" t="s">
        <v>685</v>
      </c>
      <c r="N84" s="197" t="s">
        <v>700</v>
      </c>
    </row>
    <row r="85" spans="1:14" s="12" customFormat="1" ht="26.25" thickBot="1">
      <c r="A85" s="85">
        <f>'Sub-Cpt Record'!A84</f>
        <v>129</v>
      </c>
      <c r="B85" s="85" t="str">
        <f>'Sub-Cpt Record'!B84</f>
        <v>f</v>
      </c>
      <c r="C85" s="85">
        <f>'Sub-Cpt Record'!C84</f>
        <v>0.85</v>
      </c>
      <c r="D85" s="85">
        <f>'Sub-Cpt Record'!D84</f>
        <v>0.85</v>
      </c>
      <c r="E85" s="85" t="str">
        <f>'Sub-Cpt Record'!E84</f>
        <v>hl df ns sy</v>
      </c>
      <c r="F85" s="85" t="str">
        <f>'Sub-Cpt Record'!F84</f>
        <v>PAWS</v>
      </c>
      <c r="G85" s="271" t="s">
        <v>640</v>
      </c>
      <c r="H85" s="266"/>
      <c r="I85" s="265"/>
      <c r="J85" s="265"/>
      <c r="K85" s="265"/>
      <c r="L85" s="265"/>
      <c r="M85" s="265" t="s">
        <v>685</v>
      </c>
      <c r="N85" s="192" t="s">
        <v>689</v>
      </c>
    </row>
    <row r="86" spans="1:14" s="12" customFormat="1" ht="26.25" thickBot="1">
      <c r="A86" s="85">
        <f>'Sub-Cpt Record'!A85</f>
        <v>129</v>
      </c>
      <c r="B86" s="85" t="str">
        <f>'Sub-Cpt Record'!B85</f>
        <v>a</v>
      </c>
      <c r="C86" s="85">
        <f>'Sub-Cpt Record'!C85</f>
        <v>9.65</v>
      </c>
      <c r="D86" s="85">
        <f>'Sub-Cpt Record'!D85</f>
        <v>9.65</v>
      </c>
      <c r="E86" s="85" t="str">
        <f>'Sub-Cpt Record'!E85</f>
        <v>el</v>
      </c>
      <c r="F86" s="85" t="str">
        <f>'Sub-Cpt Record'!F85</f>
        <v>PAWS</v>
      </c>
      <c r="G86" s="271" t="s">
        <v>640</v>
      </c>
      <c r="H86" s="266"/>
      <c r="I86" s="265"/>
      <c r="J86" s="265"/>
      <c r="K86" s="265"/>
      <c r="L86" s="265"/>
      <c r="M86" s="265" t="s">
        <v>685</v>
      </c>
      <c r="N86" s="197" t="s">
        <v>700</v>
      </c>
    </row>
    <row r="87" spans="1:14" s="12" customFormat="1" ht="26.25" thickBot="1">
      <c r="A87" s="85">
        <f>'Sub-Cpt Record'!A86</f>
        <v>130</v>
      </c>
      <c r="B87" s="85" t="str">
        <f>'Sub-Cpt Record'!B86</f>
        <v>f</v>
      </c>
      <c r="C87" s="85">
        <f>'Sub-Cpt Record'!C86</f>
        <v>3.1</v>
      </c>
      <c r="D87" s="85">
        <f>'Sub-Cpt Record'!D86</f>
        <v>3.1</v>
      </c>
      <c r="E87" s="85" t="str">
        <f>'Sub-Cpt Record'!E86</f>
        <v>el</v>
      </c>
      <c r="F87" s="85" t="str">
        <f>'Sub-Cpt Record'!F86</f>
        <v>PAWS</v>
      </c>
      <c r="G87" s="271" t="s">
        <v>640</v>
      </c>
      <c r="H87" s="266"/>
      <c r="I87" s="265"/>
      <c r="J87" s="265" t="s">
        <v>685</v>
      </c>
      <c r="K87" s="265"/>
      <c r="L87" s="265"/>
      <c r="M87" s="265"/>
      <c r="N87" s="197" t="s">
        <v>700</v>
      </c>
    </row>
    <row r="88" spans="1:14" s="12" customFormat="1" ht="26.25" thickBot="1">
      <c r="A88" s="85">
        <f>'Sub-Cpt Record'!A87</f>
        <v>130</v>
      </c>
      <c r="B88" s="85" t="str">
        <f>'Sub-Cpt Record'!B87</f>
        <v>j</v>
      </c>
      <c r="C88" s="85">
        <f>'Sub-Cpt Record'!C87</f>
        <v>0.06</v>
      </c>
      <c r="D88" s="85">
        <f>'Sub-Cpt Record'!D87</f>
        <v>0.06</v>
      </c>
      <c r="E88" s="85" t="str">
        <f>'Sub-Cpt Record'!E87</f>
        <v>hl</v>
      </c>
      <c r="F88" s="85" t="str">
        <f>'Sub-Cpt Record'!F87</f>
        <v>PAWS</v>
      </c>
      <c r="G88" s="271" t="s">
        <v>640</v>
      </c>
      <c r="H88" s="266"/>
      <c r="I88" s="265"/>
      <c r="J88" s="265" t="s">
        <v>685</v>
      </c>
      <c r="K88" s="265"/>
      <c r="L88" s="265"/>
      <c r="M88" s="265"/>
      <c r="N88" s="197" t="s">
        <v>700</v>
      </c>
    </row>
    <row r="89" spans="1:14" s="12" customFormat="1" ht="13.5" thickBot="1">
      <c r="A89" s="85">
        <f>'Sub-Cpt Record'!A88</f>
        <v>130</v>
      </c>
      <c r="B89" s="85" t="str">
        <f>'Sub-Cpt Record'!B88</f>
        <v>c</v>
      </c>
      <c r="C89" s="85">
        <f>'Sub-Cpt Record'!C88</f>
        <v>0.86</v>
      </c>
      <c r="D89" s="85">
        <f>'Sub-Cpt Record'!D88</f>
        <v>0.86</v>
      </c>
      <c r="E89" s="85" t="str">
        <f>'Sub-Cpt Record'!E88</f>
        <v>be</v>
      </c>
      <c r="F89" s="85" t="str">
        <f>'Sub-Cpt Record'!F88</f>
        <v>PAWS</v>
      </c>
      <c r="G89" s="271" t="s">
        <v>640</v>
      </c>
      <c r="H89" s="266"/>
      <c r="I89" s="265"/>
      <c r="J89" s="265" t="s">
        <v>685</v>
      </c>
      <c r="K89" s="265"/>
      <c r="L89" s="265"/>
      <c r="M89" s="265"/>
      <c r="N89" s="197" t="s">
        <v>701</v>
      </c>
    </row>
    <row r="90" spans="1:14" s="12" customFormat="1" ht="26.25" thickBot="1">
      <c r="A90" s="85">
        <f>'Sub-Cpt Record'!A89</f>
        <v>130</v>
      </c>
      <c r="B90" s="85" t="str">
        <f>'Sub-Cpt Record'!B89</f>
        <v>g</v>
      </c>
      <c r="C90" s="85">
        <f>'Sub-Cpt Record'!C89</f>
        <v>0.36</v>
      </c>
      <c r="D90" s="85">
        <f>'Sub-Cpt Record'!D89</f>
        <v>0.36</v>
      </c>
      <c r="E90" s="85" t="str">
        <f>'Sub-Cpt Record'!E89</f>
        <v>hl</v>
      </c>
      <c r="F90" s="85" t="str">
        <f>'Sub-Cpt Record'!F89</f>
        <v>PAWS</v>
      </c>
      <c r="G90" s="271" t="s">
        <v>640</v>
      </c>
      <c r="H90" s="266"/>
      <c r="I90" s="265"/>
      <c r="J90" s="265" t="s">
        <v>685</v>
      </c>
      <c r="K90" s="265"/>
      <c r="L90" s="265"/>
      <c r="M90" s="265"/>
      <c r="N90" s="197" t="s">
        <v>700</v>
      </c>
    </row>
    <row r="91" spans="1:14" s="12" customFormat="1" ht="26.25" thickBot="1">
      <c r="A91" s="85">
        <f>'Sub-Cpt Record'!A90</f>
        <v>130</v>
      </c>
      <c r="B91" s="85" t="str">
        <f>'Sub-Cpt Record'!B90</f>
        <v>e</v>
      </c>
      <c r="C91" s="85">
        <f>'Sub-Cpt Record'!C90</f>
        <v>4.17</v>
      </c>
      <c r="D91" s="85">
        <f>'Sub-Cpt Record'!D90</f>
        <v>4.17</v>
      </c>
      <c r="E91" s="85" t="str">
        <f>'Sub-Cpt Record'!E90</f>
        <v>hl</v>
      </c>
      <c r="F91" s="85" t="str">
        <f>'Sub-Cpt Record'!F90</f>
        <v>PAWS</v>
      </c>
      <c r="G91" s="271" t="s">
        <v>640</v>
      </c>
      <c r="H91" s="266"/>
      <c r="I91" s="265"/>
      <c r="J91" s="265" t="s">
        <v>685</v>
      </c>
      <c r="K91" s="265"/>
      <c r="L91" s="265"/>
      <c r="M91" s="265"/>
      <c r="N91" s="197" t="s">
        <v>700</v>
      </c>
    </row>
    <row r="92" spans="1:14" s="12" customFormat="1" ht="26.25" thickBot="1">
      <c r="A92" s="85">
        <f>'Sub-Cpt Record'!A91</f>
        <v>130</v>
      </c>
      <c r="B92" s="85" t="str">
        <f>'Sub-Cpt Record'!B91</f>
        <v>d</v>
      </c>
      <c r="C92" s="85">
        <f>'Sub-Cpt Record'!C91</f>
        <v>1.76</v>
      </c>
      <c r="D92" s="85">
        <f>'Sub-Cpt Record'!D91</f>
        <v>1.76</v>
      </c>
      <c r="E92" s="85" t="str">
        <f>'Sub-Cpt Record'!E91</f>
        <v>sp</v>
      </c>
      <c r="F92" s="85" t="str">
        <f>'Sub-Cpt Record'!F91</f>
        <v>PAWS</v>
      </c>
      <c r="G92" s="271" t="s">
        <v>640</v>
      </c>
      <c r="H92" s="266"/>
      <c r="I92" s="265"/>
      <c r="J92" s="265" t="s">
        <v>685</v>
      </c>
      <c r="K92" s="265"/>
      <c r="L92" s="265"/>
      <c r="M92" s="265"/>
      <c r="N92" s="192" t="s">
        <v>698</v>
      </c>
    </row>
    <row r="93" spans="1:14" s="12" customFormat="1" ht="39" thickBot="1">
      <c r="A93" s="85">
        <f>'Sub-Cpt Record'!A92</f>
        <v>130</v>
      </c>
      <c r="B93" s="85" t="str">
        <f>'Sub-Cpt Record'!B92</f>
        <v>b</v>
      </c>
      <c r="C93" s="85">
        <f>'Sub-Cpt Record'!C92</f>
        <v>1</v>
      </c>
      <c r="D93" s="85">
        <f>'Sub-Cpt Record'!D92</f>
        <v>1</v>
      </c>
      <c r="E93" s="85" t="str">
        <f>'Sub-Cpt Record'!E92</f>
        <v>hl sy</v>
      </c>
      <c r="F93" s="85" t="str">
        <f>'Sub-Cpt Record'!F92</f>
        <v>PAWS</v>
      </c>
      <c r="G93" s="271" t="s">
        <v>640</v>
      </c>
      <c r="H93" s="266"/>
      <c r="I93" s="265"/>
      <c r="J93" s="265" t="s">
        <v>685</v>
      </c>
      <c r="K93" s="265"/>
      <c r="L93" s="265"/>
      <c r="M93" s="265"/>
      <c r="N93" s="192" t="s">
        <v>690</v>
      </c>
    </row>
    <row r="94" spans="1:14" s="12" customFormat="1" ht="39" thickBot="1">
      <c r="A94" s="85">
        <f>'Sub-Cpt Record'!A93</f>
        <v>130</v>
      </c>
      <c r="B94" s="85" t="str">
        <f>'Sub-Cpt Record'!B93</f>
        <v>k</v>
      </c>
      <c r="C94" s="85">
        <f>'Sub-Cpt Record'!C93</f>
        <v>0.74</v>
      </c>
      <c r="D94" s="85">
        <f>'Sub-Cpt Record'!D93</f>
        <v>0.74</v>
      </c>
      <c r="E94" s="85" t="str">
        <f>'Sub-Cpt Record'!E93</f>
        <v>hl df ns sy</v>
      </c>
      <c r="F94" s="85">
        <f>'Sub-Cpt Record'!F93</f>
        <v>0</v>
      </c>
      <c r="G94" s="271" t="s">
        <v>640</v>
      </c>
      <c r="H94" s="267"/>
      <c r="I94" s="268"/>
      <c r="J94" s="268" t="s">
        <v>685</v>
      </c>
      <c r="K94" s="268"/>
      <c r="L94" s="268"/>
      <c r="M94" s="268"/>
      <c r="N94" s="192" t="s">
        <v>690</v>
      </c>
    </row>
    <row r="95" spans="1:14" ht="26.25" thickBot="1">
      <c r="A95" s="85">
        <f>'Sub-Cpt Record'!A94</f>
        <v>130</v>
      </c>
      <c r="B95" s="85" t="str">
        <f>'Sub-Cpt Record'!B94</f>
        <v>a</v>
      </c>
      <c r="C95" s="85">
        <f>'Sub-Cpt Record'!C94</f>
        <v>3.61</v>
      </c>
      <c r="D95" s="85">
        <f>'Sub-Cpt Record'!D94</f>
        <v>3.61</v>
      </c>
      <c r="E95" s="85" t="str">
        <f>'Sub-Cpt Record'!E94</f>
        <v>sp</v>
      </c>
      <c r="F95" s="85" t="str">
        <f>'Sub-Cpt Record'!F94</f>
        <v>PAWS (part)</v>
      </c>
      <c r="G95" s="271" t="s">
        <v>640</v>
      </c>
      <c r="H95" s="267"/>
      <c r="I95" s="268"/>
      <c r="J95" s="268" t="s">
        <v>685</v>
      </c>
      <c r="K95" s="268"/>
      <c r="L95" s="268"/>
      <c r="M95" s="268"/>
      <c r="N95" s="192" t="s">
        <v>698</v>
      </c>
    </row>
    <row r="96" spans="1:14" ht="39" thickBot="1">
      <c r="A96" s="85">
        <f>'Sub-Cpt Record'!A95</f>
        <v>128</v>
      </c>
      <c r="B96" s="85" t="str">
        <f>'Sub-Cpt Record'!B95</f>
        <v>a</v>
      </c>
      <c r="C96" s="85">
        <f>'Sub-Cpt Record'!C95</f>
        <v>1.06</v>
      </c>
      <c r="D96" s="85">
        <f>'Sub-Cpt Record'!D95</f>
        <v>1.06</v>
      </c>
      <c r="E96" s="85" t="str">
        <f>'Sub-Cpt Record'!E95</f>
        <v>df hl mb</v>
      </c>
      <c r="F96" s="85" t="str">
        <f>'Sub-Cpt Record'!F95</f>
        <v>PAWS</v>
      </c>
      <c r="G96" s="271" t="s">
        <v>640</v>
      </c>
      <c r="H96" s="267" t="s">
        <v>685</v>
      </c>
      <c r="I96" s="268"/>
      <c r="J96" s="268"/>
      <c r="K96" s="268"/>
      <c r="L96" s="268"/>
      <c r="M96" s="268"/>
      <c r="N96" s="192" t="s">
        <v>690</v>
      </c>
    </row>
    <row r="97" spans="1:14" ht="39" thickBot="1">
      <c r="A97" s="85">
        <f>'Sub-Cpt Record'!A96</f>
        <v>128</v>
      </c>
      <c r="B97" s="85" t="str">
        <f>'Sub-Cpt Record'!B96</f>
        <v>b</v>
      </c>
      <c r="C97" s="85">
        <f>'Sub-Cpt Record'!C96</f>
        <v>3.05</v>
      </c>
      <c r="D97" s="85">
        <f>'Sub-Cpt Record'!D96</f>
        <v>3.05</v>
      </c>
      <c r="E97" s="85" t="str">
        <f>'Sub-Cpt Record'!E96</f>
        <v>hl df  </v>
      </c>
      <c r="F97" s="85" t="str">
        <f>'Sub-Cpt Record'!F96</f>
        <v>PAWS</v>
      </c>
      <c r="G97" s="271" t="s">
        <v>640</v>
      </c>
      <c r="H97" s="269" t="s">
        <v>685</v>
      </c>
      <c r="I97" s="269"/>
      <c r="J97" s="269"/>
      <c r="K97" s="269"/>
      <c r="L97" s="269"/>
      <c r="M97" s="269"/>
      <c r="N97" s="192" t="s">
        <v>690</v>
      </c>
    </row>
    <row r="98" spans="1:14" ht="39" thickBot="1">
      <c r="A98" s="85">
        <f>'Sub-Cpt Record'!A97</f>
        <v>128</v>
      </c>
      <c r="B98" s="85" t="str">
        <f>'Sub-Cpt Record'!B97</f>
        <v>e</v>
      </c>
      <c r="C98" s="85">
        <f>'Sub-Cpt Record'!C97</f>
        <v>0.49</v>
      </c>
      <c r="D98" s="85">
        <f>'Sub-Cpt Record'!D97</f>
        <v>0.49</v>
      </c>
      <c r="E98" s="85" t="str">
        <f>'Sub-Cpt Record'!E97</f>
        <v>hl mb</v>
      </c>
      <c r="F98" s="85" t="str">
        <f>'Sub-Cpt Record'!F97</f>
        <v>PAWS</v>
      </c>
      <c r="G98" s="271" t="s">
        <v>640</v>
      </c>
      <c r="H98" s="269" t="s">
        <v>685</v>
      </c>
      <c r="I98" s="269"/>
      <c r="J98" s="269"/>
      <c r="K98" s="269"/>
      <c r="L98" s="269"/>
      <c r="M98" s="269"/>
      <c r="N98" s="192" t="s">
        <v>690</v>
      </c>
    </row>
    <row r="99" spans="1:14" ht="39" thickBot="1">
      <c r="A99" s="85">
        <f>'Sub-Cpt Record'!A98</f>
        <v>128</v>
      </c>
      <c r="B99" s="85" t="str">
        <f>'Sub-Cpt Record'!B98</f>
        <v>d</v>
      </c>
      <c r="C99" s="85">
        <f>'Sub-Cpt Record'!C98</f>
        <v>14.77</v>
      </c>
      <c r="D99" s="85">
        <f>'Sub-Cpt Record'!D98</f>
        <v>14.77</v>
      </c>
      <c r="E99" s="85" t="str">
        <f>'Sub-Cpt Record'!E98</f>
        <v>el sp mb</v>
      </c>
      <c r="F99" s="85" t="str">
        <f>'Sub-Cpt Record'!F98</f>
        <v>PAWS</v>
      </c>
      <c r="G99" s="271" t="s">
        <v>640</v>
      </c>
      <c r="H99" s="269" t="s">
        <v>685</v>
      </c>
      <c r="I99" s="269"/>
      <c r="J99" s="269"/>
      <c r="K99" s="269"/>
      <c r="L99" s="269"/>
      <c r="M99" s="269"/>
      <c r="N99" s="192" t="s">
        <v>690</v>
      </c>
    </row>
    <row r="100" spans="1:14" ht="39" thickBot="1">
      <c r="A100" s="85">
        <f>'Sub-Cpt Record'!A99</f>
        <v>128</v>
      </c>
      <c r="B100" s="85" t="str">
        <f>'Sub-Cpt Record'!B99</f>
        <v>f</v>
      </c>
      <c r="C100" s="85">
        <f>'Sub-Cpt Record'!C99</f>
        <v>0.49</v>
      </c>
      <c r="D100" s="85">
        <f>'Sub-Cpt Record'!D99</f>
        <v>0.49</v>
      </c>
      <c r="E100" s="85" t="str">
        <f>'Sub-Cpt Record'!E99</f>
        <v>ah sy</v>
      </c>
      <c r="F100" s="85" t="str">
        <f>'Sub-Cpt Record'!F99</f>
        <v>PAWS</v>
      </c>
      <c r="G100" s="271" t="s">
        <v>640</v>
      </c>
      <c r="H100" s="269" t="s">
        <v>685</v>
      </c>
      <c r="I100" s="269"/>
      <c r="J100" s="269"/>
      <c r="K100" s="269"/>
      <c r="L100" s="269"/>
      <c r="M100" s="269"/>
      <c r="N100" s="192" t="s">
        <v>703</v>
      </c>
    </row>
    <row r="101" spans="1:14" ht="39" thickBot="1">
      <c r="A101" s="85">
        <f>'Sub-Cpt Record'!A100</f>
        <v>128</v>
      </c>
      <c r="B101" s="85" t="str">
        <f>'Sub-Cpt Record'!B100</f>
        <v>g</v>
      </c>
      <c r="C101" s="85">
        <f>'Sub-Cpt Record'!C100</f>
        <v>1.99</v>
      </c>
      <c r="D101" s="85">
        <f>'Sub-Cpt Record'!D100</f>
        <v>1.99</v>
      </c>
      <c r="E101" s="85" t="str">
        <f>'Sub-Cpt Record'!E100</f>
        <v>ah sy, hl</v>
      </c>
      <c r="F101" s="85" t="str">
        <f>'Sub-Cpt Record'!F100</f>
        <v>PAWS</v>
      </c>
      <c r="G101" s="271" t="s">
        <v>640</v>
      </c>
      <c r="H101" s="269" t="s">
        <v>685</v>
      </c>
      <c r="I101" s="269"/>
      <c r="J101" s="269"/>
      <c r="K101" s="269"/>
      <c r="L101" s="269"/>
      <c r="M101" s="269"/>
      <c r="N101" s="192" t="s">
        <v>690</v>
      </c>
    </row>
    <row r="102" spans="1:14" ht="54.75" customHeight="1" thickBot="1">
      <c r="A102" s="85">
        <f>'Sub-Cpt Record'!A101</f>
        <v>134</v>
      </c>
      <c r="B102" s="85" t="str">
        <f>'Sub-Cpt Record'!B101</f>
        <v>a</v>
      </c>
      <c r="C102" s="85">
        <f>'Sub-Cpt Record'!C101</f>
        <v>34.52</v>
      </c>
      <c r="D102" s="85">
        <f>'Sub-Cpt Record'!D101</f>
        <v>34.52</v>
      </c>
      <c r="E102" s="85" t="str">
        <f>'Sub-Cpt Record'!E101</f>
        <v>ah mb ss ns</v>
      </c>
      <c r="F102" s="85" t="str">
        <f>'Sub-Cpt Record'!F101</f>
        <v>ASNW</v>
      </c>
      <c r="G102" s="271" t="s">
        <v>640</v>
      </c>
      <c r="H102" s="269" t="s">
        <v>685</v>
      </c>
      <c r="I102" s="269"/>
      <c r="J102" s="269"/>
      <c r="K102" s="269"/>
      <c r="L102" s="269"/>
      <c r="M102" s="269"/>
      <c r="N102" s="192" t="s">
        <v>704</v>
      </c>
    </row>
    <row r="103" spans="1:14" ht="26.25" thickBot="1">
      <c r="A103" s="85">
        <f>'Sub-Cpt Record'!A102</f>
        <v>134</v>
      </c>
      <c r="B103" s="85" t="str">
        <f>'Sub-Cpt Record'!B102</f>
        <v>b</v>
      </c>
      <c r="C103" s="85">
        <f>'Sub-Cpt Record'!C102</f>
        <v>0.77</v>
      </c>
      <c r="D103" s="85">
        <f>'Sub-Cpt Record'!D102</f>
        <v>0.77</v>
      </c>
      <c r="E103" s="85" t="str">
        <f>'Sub-Cpt Record'!E102</f>
        <v>el</v>
      </c>
      <c r="F103" s="85" t="str">
        <f>'Sub-Cpt Record'!F102</f>
        <v>PAWS</v>
      </c>
      <c r="G103" s="271" t="s">
        <v>640</v>
      </c>
      <c r="H103" s="269" t="s">
        <v>685</v>
      </c>
      <c r="I103" s="269"/>
      <c r="J103" s="269"/>
      <c r="K103" s="269"/>
      <c r="L103" s="269"/>
      <c r="M103" s="269"/>
      <c r="N103" s="197" t="s">
        <v>700</v>
      </c>
    </row>
    <row r="104" spans="1:14" ht="39" thickBot="1">
      <c r="A104" s="85">
        <f>'Sub-Cpt Record'!A103</f>
        <v>135</v>
      </c>
      <c r="B104" s="85" t="str">
        <f>'Sub-Cpt Record'!B103</f>
        <v>b</v>
      </c>
      <c r="C104" s="85">
        <f>'Sub-Cpt Record'!C103</f>
        <v>1.45</v>
      </c>
      <c r="D104" s="85">
        <f>'Sub-Cpt Record'!D103</f>
        <v>1.45</v>
      </c>
      <c r="E104" s="85" t="str">
        <f>'Sub-Cpt Record'!E103</f>
        <v>ss ok</v>
      </c>
      <c r="F104" s="85">
        <f>'Sub-Cpt Record'!F103</f>
        <v>0</v>
      </c>
      <c r="G104" s="271" t="s">
        <v>640</v>
      </c>
      <c r="H104" s="269" t="s">
        <v>685</v>
      </c>
      <c r="I104" s="269"/>
      <c r="J104" s="269"/>
      <c r="K104" s="269"/>
      <c r="L104" s="269"/>
      <c r="M104" s="269"/>
      <c r="N104" s="192" t="s">
        <v>702</v>
      </c>
    </row>
    <row r="105" spans="1:14" ht="39" thickBot="1">
      <c r="A105" s="85">
        <f>'Sub-Cpt Record'!A104</f>
        <v>135</v>
      </c>
      <c r="B105" s="85" t="str">
        <f>'Sub-Cpt Record'!B104</f>
        <v>d</v>
      </c>
      <c r="C105" s="85">
        <f>'Sub-Cpt Record'!C104</f>
        <v>0.19</v>
      </c>
      <c r="D105" s="85">
        <f>'Sub-Cpt Record'!D104</f>
        <v>0.19</v>
      </c>
      <c r="E105" s="85" t="str">
        <f>'Sub-Cpt Record'!E104</f>
        <v>ah sy</v>
      </c>
      <c r="F105" s="85" t="str">
        <f>'Sub-Cpt Record'!F104</f>
        <v>PAWS</v>
      </c>
      <c r="G105" s="271" t="s">
        <v>640</v>
      </c>
      <c r="H105" s="269" t="s">
        <v>685</v>
      </c>
      <c r="I105" s="269"/>
      <c r="J105" s="269"/>
      <c r="K105" s="269"/>
      <c r="L105" s="269"/>
      <c r="M105" s="269"/>
      <c r="N105" s="192" t="s">
        <v>703</v>
      </c>
    </row>
    <row r="106" spans="1:14" ht="39" thickBot="1">
      <c r="A106" s="85">
        <f>'Sub-Cpt Record'!A105</f>
        <v>135</v>
      </c>
      <c r="B106" s="85" t="str">
        <f>'Sub-Cpt Record'!B105</f>
        <v>a</v>
      </c>
      <c r="C106" s="85">
        <f>'Sub-Cpt Record'!C105</f>
        <v>6.61</v>
      </c>
      <c r="D106" s="85">
        <f>'Sub-Cpt Record'!D105</f>
        <v>6.61</v>
      </c>
      <c r="E106" s="85" t="str">
        <f>'Sub-Cpt Record'!E105</f>
        <v>el sp mb</v>
      </c>
      <c r="F106" s="85" t="str">
        <f>'Sub-Cpt Record'!F105</f>
        <v>PAWS</v>
      </c>
      <c r="G106" s="271" t="s">
        <v>640</v>
      </c>
      <c r="H106" s="269" t="s">
        <v>685</v>
      </c>
      <c r="I106" s="269"/>
      <c r="J106" s="269"/>
      <c r="K106" s="269"/>
      <c r="L106" s="269"/>
      <c r="M106" s="269"/>
      <c r="N106" s="192" t="s">
        <v>690</v>
      </c>
    </row>
    <row r="107" spans="1:14" ht="39" thickBot="1">
      <c r="A107" s="85">
        <f>'Sub-Cpt Record'!A106</f>
        <v>135</v>
      </c>
      <c r="B107" s="85" t="str">
        <f>'Sub-Cpt Record'!B106</f>
        <v>c</v>
      </c>
      <c r="C107" s="85">
        <f>'Sub-Cpt Record'!C106</f>
        <v>0.38</v>
      </c>
      <c r="D107" s="85">
        <f>'Sub-Cpt Record'!D106</f>
        <v>0.38</v>
      </c>
      <c r="E107" s="85" t="str">
        <f>'Sub-Cpt Record'!E106</f>
        <v>ah sy</v>
      </c>
      <c r="F107" s="85" t="str">
        <f>'Sub-Cpt Record'!F106</f>
        <v>PAWS</v>
      </c>
      <c r="G107" s="271" t="s">
        <v>640</v>
      </c>
      <c r="H107" s="269" t="s">
        <v>685</v>
      </c>
      <c r="I107" s="269"/>
      <c r="J107" s="269"/>
      <c r="K107" s="269"/>
      <c r="L107" s="269"/>
      <c r="M107" s="269"/>
      <c r="N107" s="192" t="s">
        <v>703</v>
      </c>
    </row>
    <row r="108" spans="1:14" ht="13.5" thickBot="1">
      <c r="A108" s="85">
        <f>'Sub-Cpt Record'!A107</f>
        <v>136</v>
      </c>
      <c r="B108" s="85" t="str">
        <f>'Sub-Cpt Record'!B107</f>
        <v>m</v>
      </c>
      <c r="C108" s="85">
        <f>'Sub-Cpt Record'!C107</f>
        <v>0.29</v>
      </c>
      <c r="D108" s="85">
        <f>'Sub-Cpt Record'!D107</f>
        <v>0.29</v>
      </c>
      <c r="E108" s="85" t="str">
        <f>'Sub-Cpt Record'!E107</f>
        <v>ns</v>
      </c>
      <c r="F108" s="85" t="str">
        <f>'Sub-Cpt Record'!F107</f>
        <v>PAWS</v>
      </c>
      <c r="G108" s="271" t="s">
        <v>640</v>
      </c>
      <c r="H108" s="269" t="s">
        <v>685</v>
      </c>
      <c r="I108" s="269"/>
      <c r="J108" s="269"/>
      <c r="K108" s="269"/>
      <c r="L108" s="269"/>
      <c r="M108" s="269"/>
      <c r="N108" s="203" t="s">
        <v>705</v>
      </c>
    </row>
    <row r="109" spans="1:14" ht="26.25" thickBot="1">
      <c r="A109" s="85">
        <f>'Sub-Cpt Record'!A108</f>
        <v>136</v>
      </c>
      <c r="B109" s="85" t="str">
        <f>'Sub-Cpt Record'!B108</f>
        <v>a</v>
      </c>
      <c r="C109" s="85">
        <f>'Sub-Cpt Record'!C108</f>
        <v>2.88</v>
      </c>
      <c r="D109" s="85">
        <f>'Sub-Cpt Record'!D108</f>
        <v>2.88</v>
      </c>
      <c r="E109" s="85" t="str">
        <f>'Sub-Cpt Record'!E108</f>
        <v>el ah</v>
      </c>
      <c r="F109" s="85" t="str">
        <f>'Sub-Cpt Record'!F108</f>
        <v>PAWS</v>
      </c>
      <c r="G109" s="271" t="s">
        <v>640</v>
      </c>
      <c r="H109" s="269" t="s">
        <v>685</v>
      </c>
      <c r="I109" s="269"/>
      <c r="J109" s="269"/>
      <c r="K109" s="269"/>
      <c r="L109" s="269"/>
      <c r="M109" s="269"/>
      <c r="N109" s="197" t="s">
        <v>700</v>
      </c>
    </row>
    <row r="110" spans="1:14" ht="26.25" thickBot="1">
      <c r="A110" s="85">
        <f>'Sub-Cpt Record'!A109</f>
        <v>136</v>
      </c>
      <c r="B110" s="85" t="str">
        <f>'Sub-Cpt Record'!B109</f>
        <v>k</v>
      </c>
      <c r="C110" s="85">
        <f>'Sub-Cpt Record'!C109</f>
        <v>0.78</v>
      </c>
      <c r="D110" s="85">
        <f>'Sub-Cpt Record'!D109</f>
        <v>0.78</v>
      </c>
      <c r="E110" s="85" t="str">
        <f>'Sub-Cpt Record'!E109</f>
        <v>df ns  </v>
      </c>
      <c r="F110" s="85" t="str">
        <f>'Sub-Cpt Record'!F109</f>
        <v>PAWS</v>
      </c>
      <c r="G110" s="271" t="s">
        <v>640</v>
      </c>
      <c r="H110" s="269" t="s">
        <v>685</v>
      </c>
      <c r="I110" s="269"/>
      <c r="J110" s="269"/>
      <c r="K110" s="269"/>
      <c r="L110" s="269"/>
      <c r="M110" s="269"/>
      <c r="N110" s="192" t="s">
        <v>698</v>
      </c>
    </row>
    <row r="111" spans="1:14" ht="26.25" thickBot="1">
      <c r="A111" s="85">
        <f>'Sub-Cpt Record'!A110</f>
        <v>136</v>
      </c>
      <c r="B111" s="85" t="str">
        <f>'Sub-Cpt Record'!B110</f>
        <v>d</v>
      </c>
      <c r="C111" s="85">
        <f>'Sub-Cpt Record'!C110</f>
        <v>0.63</v>
      </c>
      <c r="D111" s="85">
        <f>'Sub-Cpt Record'!D110</f>
        <v>0.63</v>
      </c>
      <c r="E111" s="85" t="str">
        <f>'Sub-Cpt Record'!E110</f>
        <v>ah</v>
      </c>
      <c r="F111" s="85" t="str">
        <f>'Sub-Cpt Record'!F110</f>
        <v>PAWS</v>
      </c>
      <c r="G111" s="271" t="s">
        <v>640</v>
      </c>
      <c r="H111" s="269" t="s">
        <v>685</v>
      </c>
      <c r="I111" s="269"/>
      <c r="J111" s="269"/>
      <c r="K111" s="269"/>
      <c r="L111" s="269"/>
      <c r="M111" s="269"/>
      <c r="N111" s="192" t="s">
        <v>706</v>
      </c>
    </row>
    <row r="112" spans="1:14" ht="26.25" thickBot="1">
      <c r="A112" s="85">
        <f>'Sub-Cpt Record'!A111</f>
        <v>136</v>
      </c>
      <c r="B112" s="85" t="str">
        <f>'Sub-Cpt Record'!B111</f>
        <v>b</v>
      </c>
      <c r="C112" s="85">
        <f>'Sub-Cpt Record'!C111</f>
        <v>1.63</v>
      </c>
      <c r="D112" s="85">
        <f>'Sub-Cpt Record'!D111</f>
        <v>1.63</v>
      </c>
      <c r="E112" s="85" t="str">
        <f>'Sub-Cpt Record'!E111</f>
        <v>ok ah</v>
      </c>
      <c r="F112" s="85" t="str">
        <f>'Sub-Cpt Record'!F111</f>
        <v>PAWS</v>
      </c>
      <c r="G112" s="271" t="s">
        <v>640</v>
      </c>
      <c r="H112" s="269" t="s">
        <v>685</v>
      </c>
      <c r="I112" s="269"/>
      <c r="J112" s="269"/>
      <c r="K112" s="269"/>
      <c r="L112" s="269"/>
      <c r="M112" s="269"/>
      <c r="N112" s="192" t="s">
        <v>708</v>
      </c>
    </row>
    <row r="113" spans="1:14" ht="26.25" thickBot="1">
      <c r="A113" s="85">
        <f>'Sub-Cpt Record'!A112</f>
        <v>136</v>
      </c>
      <c r="B113" s="85" t="str">
        <f>'Sub-Cpt Record'!B112</f>
        <v>f</v>
      </c>
      <c r="C113" s="85">
        <f>'Sub-Cpt Record'!C112</f>
        <v>0.57</v>
      </c>
      <c r="D113" s="85">
        <f>'Sub-Cpt Record'!D112</f>
        <v>0.57</v>
      </c>
      <c r="E113" s="85" t="str">
        <f>'Sub-Cpt Record'!E112</f>
        <v>ns</v>
      </c>
      <c r="F113" s="85" t="str">
        <f>'Sub-Cpt Record'!F112</f>
        <v>PAWS</v>
      </c>
      <c r="G113" s="271" t="s">
        <v>640</v>
      </c>
      <c r="H113" s="269" t="s">
        <v>685</v>
      </c>
      <c r="I113" s="269"/>
      <c r="J113" s="269"/>
      <c r="K113" s="269"/>
      <c r="L113" s="269"/>
      <c r="M113" s="269"/>
      <c r="N113" s="192" t="s">
        <v>707</v>
      </c>
    </row>
    <row r="114" spans="1:14" ht="26.25" thickBot="1">
      <c r="A114" s="85">
        <f>'Sub-Cpt Record'!A113</f>
        <v>136</v>
      </c>
      <c r="B114" s="85" t="str">
        <f>'Sub-Cpt Record'!B113</f>
        <v>h</v>
      </c>
      <c r="C114" s="85">
        <f>'Sub-Cpt Record'!C113</f>
        <v>0.51</v>
      </c>
      <c r="D114" s="85">
        <f>'Sub-Cpt Record'!D113</f>
        <v>0.51</v>
      </c>
      <c r="E114" s="85" t="str">
        <f>'Sub-Cpt Record'!E113</f>
        <v>df</v>
      </c>
      <c r="F114" s="85" t="str">
        <f>'Sub-Cpt Record'!F113</f>
        <v>PAWS</v>
      </c>
      <c r="G114" s="271" t="s">
        <v>640</v>
      </c>
      <c r="H114" s="269" t="s">
        <v>685</v>
      </c>
      <c r="I114" s="269"/>
      <c r="J114" s="269"/>
      <c r="K114" s="269"/>
      <c r="L114" s="269"/>
      <c r="M114" s="269"/>
      <c r="N114" s="192" t="s">
        <v>707</v>
      </c>
    </row>
    <row r="115" spans="1:14" ht="39" thickBot="1">
      <c r="A115" s="85">
        <f>'Sub-Cpt Record'!A114</f>
        <v>136</v>
      </c>
      <c r="B115" s="85" t="str">
        <f>'Sub-Cpt Record'!B114</f>
        <v>c</v>
      </c>
      <c r="C115" s="85">
        <f>'Sub-Cpt Record'!C114</f>
        <v>4.64</v>
      </c>
      <c r="D115" s="85">
        <f>'Sub-Cpt Record'!D114</f>
        <v>4.64</v>
      </c>
      <c r="E115" s="85" t="str">
        <f>'Sub-Cpt Record'!E114</f>
        <v>sp el</v>
      </c>
      <c r="F115" s="85" t="str">
        <f>'Sub-Cpt Record'!F114</f>
        <v>PAWS</v>
      </c>
      <c r="G115" s="271" t="s">
        <v>640</v>
      </c>
      <c r="H115" s="269" t="s">
        <v>685</v>
      </c>
      <c r="I115" s="269"/>
      <c r="J115" s="269"/>
      <c r="K115" s="269"/>
      <c r="L115" s="269"/>
      <c r="M115" s="269"/>
      <c r="N115" s="192" t="s">
        <v>690</v>
      </c>
    </row>
    <row r="116" spans="1:14" ht="13.5" thickBot="1">
      <c r="A116" s="85">
        <f>'Sub-Cpt Record'!A115</f>
        <v>136</v>
      </c>
      <c r="B116" s="85" t="str">
        <f>'Sub-Cpt Record'!B115</f>
        <v>g</v>
      </c>
      <c r="C116" s="85">
        <f>'Sub-Cpt Record'!C115</f>
        <v>0.49</v>
      </c>
      <c r="D116" s="85">
        <f>'Sub-Cpt Record'!D115</f>
        <v>0.49</v>
      </c>
      <c r="E116" s="85" t="str">
        <f>'Sub-Cpt Record'!E115</f>
        <v>mb</v>
      </c>
      <c r="F116" s="85" t="str">
        <f>'Sub-Cpt Record'!F115</f>
        <v>PAWS</v>
      </c>
      <c r="G116" s="271" t="s">
        <v>640</v>
      </c>
      <c r="H116" s="269" t="s">
        <v>685</v>
      </c>
      <c r="I116" s="269"/>
      <c r="J116" s="269"/>
      <c r="K116" s="269"/>
      <c r="L116" s="269"/>
      <c r="M116" s="269"/>
      <c r="N116" s="274"/>
    </row>
    <row r="117" spans="1:14" ht="13.5" thickBot="1">
      <c r="A117" s="85">
        <f>'Sub-Cpt Record'!A116</f>
        <v>136</v>
      </c>
      <c r="B117" s="85" t="str">
        <f>'Sub-Cpt Record'!B116</f>
        <v>j</v>
      </c>
      <c r="C117" s="85">
        <f>'Sub-Cpt Record'!C116</f>
        <v>0.72</v>
      </c>
      <c r="D117" s="85">
        <f>'Sub-Cpt Record'!D116</f>
        <v>0.72</v>
      </c>
      <c r="E117" s="85">
        <f>'Sub-Cpt Record'!E116</f>
        <v>0</v>
      </c>
      <c r="F117" s="85" t="str">
        <f>'Sub-Cpt Record'!F116</f>
        <v>PAWS</v>
      </c>
      <c r="G117" s="271" t="s">
        <v>640</v>
      </c>
      <c r="H117" s="269"/>
      <c r="I117" s="269"/>
      <c r="J117" s="269"/>
      <c r="K117" s="269"/>
      <c r="L117" s="269"/>
      <c r="M117" s="269"/>
      <c r="N117" s="274"/>
    </row>
    <row r="118" spans="1:14" ht="39" thickBot="1">
      <c r="A118" s="85">
        <f>'Sub-Cpt Record'!A117</f>
        <v>136</v>
      </c>
      <c r="B118" s="85" t="str">
        <f>'Sub-Cpt Record'!B117</f>
        <v>e</v>
      </c>
      <c r="C118" s="85">
        <f>'Sub-Cpt Record'!C117</f>
        <v>0.36</v>
      </c>
      <c r="D118" s="85">
        <f>'Sub-Cpt Record'!D117</f>
        <v>0.36</v>
      </c>
      <c r="E118" s="85" t="str">
        <f>'Sub-Cpt Record'!E117</f>
        <v>ah sy sp</v>
      </c>
      <c r="F118" s="85" t="str">
        <f>'Sub-Cpt Record'!F117</f>
        <v>PAWS</v>
      </c>
      <c r="G118" s="271" t="s">
        <v>640</v>
      </c>
      <c r="H118" s="269" t="s">
        <v>685</v>
      </c>
      <c r="I118" s="269"/>
      <c r="J118" s="269"/>
      <c r="K118" s="269"/>
      <c r="L118" s="269"/>
      <c r="M118" s="269"/>
      <c r="N118" s="192" t="s">
        <v>703</v>
      </c>
    </row>
    <row r="119" spans="1:14" ht="39" thickBot="1">
      <c r="A119" s="85">
        <f>'Sub-Cpt Record'!A118</f>
        <v>136</v>
      </c>
      <c r="B119" s="85" t="str">
        <f>'Sub-Cpt Record'!B118</f>
        <v>n</v>
      </c>
      <c r="C119" s="85">
        <f>'Sub-Cpt Record'!C118</f>
        <v>2.47</v>
      </c>
      <c r="D119" s="85">
        <f>'Sub-Cpt Record'!D118</f>
        <v>2.47</v>
      </c>
      <c r="E119" s="85" t="str">
        <f>'Sub-Cpt Record'!E118</f>
        <v>ah el</v>
      </c>
      <c r="F119" s="85" t="str">
        <f>'Sub-Cpt Record'!F118</f>
        <v>PAWS</v>
      </c>
      <c r="G119" s="271" t="s">
        <v>640</v>
      </c>
      <c r="H119" s="269" t="s">
        <v>685</v>
      </c>
      <c r="I119" s="269"/>
      <c r="J119" s="269"/>
      <c r="K119" s="269"/>
      <c r="L119" s="269"/>
      <c r="M119" s="269"/>
      <c r="N119" s="192" t="s">
        <v>690</v>
      </c>
    </row>
    <row r="120" spans="1:14" ht="13.5" thickBot="1">
      <c r="A120" s="85">
        <f>'Sub-Cpt Record'!A119</f>
        <v>136</v>
      </c>
      <c r="B120" s="85" t="str">
        <f>'Sub-Cpt Record'!B119</f>
        <v>new</v>
      </c>
      <c r="C120" s="85">
        <f>'Sub-Cpt Record'!C119</f>
        <v>0.77</v>
      </c>
      <c r="D120" s="85">
        <f>'Sub-Cpt Record'!D119</f>
        <v>0.77</v>
      </c>
      <c r="E120" s="85">
        <f>'Sub-Cpt Record'!E119</f>
        <v>0</v>
      </c>
      <c r="F120" s="85" t="str">
        <f>'Sub-Cpt Record'!F119</f>
        <v>PAWS</v>
      </c>
      <c r="G120" s="271" t="s">
        <v>640</v>
      </c>
      <c r="H120" s="269"/>
      <c r="I120" s="269"/>
      <c r="J120" s="269"/>
      <c r="K120" s="269"/>
      <c r="L120" s="269"/>
      <c r="M120" s="269"/>
      <c r="N120" s="274"/>
    </row>
    <row r="121" spans="1:14" ht="39" thickBot="1">
      <c r="A121" s="85">
        <f>'Sub-Cpt Record'!A120</f>
        <v>138</v>
      </c>
      <c r="B121" s="85" t="str">
        <f>'Sub-Cpt Record'!B120</f>
        <v>g</v>
      </c>
      <c r="C121" s="85">
        <f>'Sub-Cpt Record'!C120</f>
        <v>0.5</v>
      </c>
      <c r="D121" s="85">
        <f>'Sub-Cpt Record'!D120</f>
        <v>0.5</v>
      </c>
      <c r="E121" s="85" t="str">
        <f>'Sub-Cpt Record'!E120</f>
        <v>ah sy</v>
      </c>
      <c r="F121" s="85" t="str">
        <f>'Sub-Cpt Record'!F120</f>
        <v>PAWS</v>
      </c>
      <c r="G121" s="271" t="s">
        <v>640</v>
      </c>
      <c r="H121" s="269"/>
      <c r="I121" s="269" t="s">
        <v>685</v>
      </c>
      <c r="J121" s="269"/>
      <c r="K121" s="269"/>
      <c r="L121" s="269"/>
      <c r="M121" s="269"/>
      <c r="N121" s="192" t="s">
        <v>703</v>
      </c>
    </row>
    <row r="122" spans="1:14" ht="26.25" thickBot="1">
      <c r="A122" s="85">
        <f>'Sub-Cpt Record'!A121</f>
        <v>138</v>
      </c>
      <c r="B122" s="85" t="str">
        <f>'Sub-Cpt Record'!B121</f>
        <v>f</v>
      </c>
      <c r="C122" s="85">
        <f>'Sub-Cpt Record'!C121</f>
        <v>0.24</v>
      </c>
      <c r="D122" s="85">
        <f>'Sub-Cpt Record'!D121</f>
        <v>0.24</v>
      </c>
      <c r="E122" s="85" t="str">
        <f>'Sub-Cpt Record'!E121</f>
        <v>df</v>
      </c>
      <c r="F122" s="85" t="str">
        <f>'Sub-Cpt Record'!F121</f>
        <v>PAWS</v>
      </c>
      <c r="G122" s="271" t="s">
        <v>640</v>
      </c>
      <c r="H122" s="269"/>
      <c r="I122" s="269" t="s">
        <v>685</v>
      </c>
      <c r="J122" s="269"/>
      <c r="K122" s="269"/>
      <c r="L122" s="269"/>
      <c r="M122" s="269"/>
      <c r="N122" s="192" t="s">
        <v>698</v>
      </c>
    </row>
    <row r="123" spans="1:14" ht="39" thickBot="1">
      <c r="A123" s="85">
        <f>'Sub-Cpt Record'!A122</f>
        <v>138</v>
      </c>
      <c r="B123" s="85" t="str">
        <f>'Sub-Cpt Record'!B122</f>
        <v>d</v>
      </c>
      <c r="C123" s="85">
        <f>'Sub-Cpt Record'!C122</f>
        <v>0.33</v>
      </c>
      <c r="D123" s="85">
        <f>'Sub-Cpt Record'!D122</f>
        <v>0.33</v>
      </c>
      <c r="E123" s="85" t="str">
        <f>'Sub-Cpt Record'!E122</f>
        <v>ah sy</v>
      </c>
      <c r="F123" s="85" t="str">
        <f>'Sub-Cpt Record'!F122</f>
        <v>PAWS</v>
      </c>
      <c r="G123" s="271" t="s">
        <v>640</v>
      </c>
      <c r="H123" s="269"/>
      <c r="I123" s="269" t="s">
        <v>685</v>
      </c>
      <c r="J123" s="269"/>
      <c r="K123" s="269"/>
      <c r="L123" s="269"/>
      <c r="M123" s="269"/>
      <c r="N123" s="192" t="s">
        <v>703</v>
      </c>
    </row>
    <row r="124" spans="1:14" ht="39" thickBot="1">
      <c r="A124" s="85">
        <f>'Sub-Cpt Record'!A123</f>
        <v>138</v>
      </c>
      <c r="B124" s="85" t="str">
        <f>'Sub-Cpt Record'!B123</f>
        <v>a</v>
      </c>
      <c r="C124" s="85">
        <f>'Sub-Cpt Record'!C123</f>
        <v>0.53</v>
      </c>
      <c r="D124" s="85">
        <f>'Sub-Cpt Record'!D123</f>
        <v>0.53</v>
      </c>
      <c r="E124" s="85" t="str">
        <f>'Sub-Cpt Record'!E123</f>
        <v>ah sy</v>
      </c>
      <c r="F124" s="85" t="str">
        <f>'Sub-Cpt Record'!F123</f>
        <v>PAWS</v>
      </c>
      <c r="G124" s="271" t="s">
        <v>640</v>
      </c>
      <c r="H124" s="269"/>
      <c r="I124" s="269" t="s">
        <v>685</v>
      </c>
      <c r="J124" s="269"/>
      <c r="K124" s="269"/>
      <c r="L124" s="269"/>
      <c r="M124" s="269"/>
      <c r="N124" s="192" t="s">
        <v>703</v>
      </c>
    </row>
    <row r="125" spans="1:14" ht="26.25" thickBot="1">
      <c r="A125" s="85">
        <f>'Sub-Cpt Record'!A124</f>
        <v>138</v>
      </c>
      <c r="B125" s="85" t="str">
        <f>'Sub-Cpt Record'!B124</f>
        <v>h</v>
      </c>
      <c r="C125" s="85">
        <f>'Sub-Cpt Record'!C124</f>
        <v>0.39</v>
      </c>
      <c r="D125" s="85">
        <f>'Sub-Cpt Record'!D124</f>
        <v>0.39</v>
      </c>
      <c r="E125" s="85" t="str">
        <f>'Sub-Cpt Record'!E124</f>
        <v>ah</v>
      </c>
      <c r="F125" s="85" t="str">
        <f>'Sub-Cpt Record'!F124</f>
        <v>PAWS</v>
      </c>
      <c r="G125" s="271" t="s">
        <v>640</v>
      </c>
      <c r="H125" s="269"/>
      <c r="I125" s="269" t="s">
        <v>685</v>
      </c>
      <c r="J125" s="269"/>
      <c r="K125" s="269"/>
      <c r="L125" s="269"/>
      <c r="M125" s="269"/>
      <c r="N125" s="192" t="s">
        <v>689</v>
      </c>
    </row>
    <row r="126" spans="1:14" ht="39" thickBot="1">
      <c r="A126" s="85">
        <f>'Sub-Cpt Record'!A125</f>
        <v>138</v>
      </c>
      <c r="B126" s="85" t="str">
        <f>'Sub-Cpt Record'!B125</f>
        <v>b</v>
      </c>
      <c r="C126" s="85">
        <f>'Sub-Cpt Record'!C125</f>
        <v>1.03</v>
      </c>
      <c r="D126" s="85">
        <f>'Sub-Cpt Record'!D125</f>
        <v>1.03</v>
      </c>
      <c r="E126" s="85" t="str">
        <f>'Sub-Cpt Record'!E125</f>
        <v>ah ss</v>
      </c>
      <c r="F126" s="85" t="str">
        <f>'Sub-Cpt Record'!F125</f>
        <v>PAWS</v>
      </c>
      <c r="G126" s="271" t="s">
        <v>640</v>
      </c>
      <c r="H126" s="269"/>
      <c r="I126" s="269" t="s">
        <v>685</v>
      </c>
      <c r="J126" s="269"/>
      <c r="K126" s="269"/>
      <c r="L126" s="269"/>
      <c r="M126" s="269"/>
      <c r="N126" s="192" t="s">
        <v>703</v>
      </c>
    </row>
    <row r="127" spans="1:14" ht="39" thickBot="1">
      <c r="A127" s="85">
        <f>'Sub-Cpt Record'!A126</f>
        <v>138</v>
      </c>
      <c r="B127" s="85" t="str">
        <f>'Sub-Cpt Record'!B126</f>
        <v>c</v>
      </c>
      <c r="C127" s="85">
        <f>'Sub-Cpt Record'!C126</f>
        <v>9.23</v>
      </c>
      <c r="D127" s="85">
        <f>'Sub-Cpt Record'!D126</f>
        <v>9.23</v>
      </c>
      <c r="E127" s="85" t="str">
        <f>'Sub-Cpt Record'!E126</f>
        <v>hl sp</v>
      </c>
      <c r="F127" s="85" t="str">
        <f>'Sub-Cpt Record'!F126</f>
        <v>PAWS</v>
      </c>
      <c r="G127" s="271" t="s">
        <v>640</v>
      </c>
      <c r="H127" s="269"/>
      <c r="I127" s="269" t="s">
        <v>685</v>
      </c>
      <c r="J127" s="269"/>
      <c r="K127" s="269"/>
      <c r="L127" s="269"/>
      <c r="M127" s="269"/>
      <c r="N127" s="192" t="s">
        <v>690</v>
      </c>
    </row>
    <row r="128" spans="1:14" ht="13.5" thickBot="1">
      <c r="A128" s="85">
        <f>'Sub-Cpt Record'!A127</f>
        <v>141</v>
      </c>
      <c r="B128" s="85" t="str">
        <f>'Sub-Cpt Record'!B127</f>
        <v>b</v>
      </c>
      <c r="C128" s="85">
        <f>'Sub-Cpt Record'!C127</f>
        <v>0.58</v>
      </c>
      <c r="D128" s="85">
        <f>'Sub-Cpt Record'!D127</f>
        <v>0.58</v>
      </c>
      <c r="E128" s="85" t="str">
        <f>'Sub-Cpt Record'!E127</f>
        <v>be</v>
      </c>
      <c r="F128" s="85" t="str">
        <f>'Sub-Cpt Record'!F127</f>
        <v>PAWS</v>
      </c>
      <c r="G128" s="271" t="s">
        <v>640</v>
      </c>
      <c r="H128" s="269"/>
      <c r="I128" s="269"/>
      <c r="J128" s="269"/>
      <c r="K128" s="269"/>
      <c r="L128" s="269"/>
      <c r="M128" s="269" t="s">
        <v>685</v>
      </c>
      <c r="N128" s="197" t="s">
        <v>701</v>
      </c>
    </row>
    <row r="129" spans="1:14" ht="39" thickBot="1">
      <c r="A129" s="85">
        <f>'Sub-Cpt Record'!A128</f>
        <v>141</v>
      </c>
      <c r="B129" s="85" t="str">
        <f>'Sub-Cpt Record'!B128</f>
        <v>a</v>
      </c>
      <c r="C129" s="85">
        <f>'Sub-Cpt Record'!C128</f>
        <v>1.04</v>
      </c>
      <c r="D129" s="85">
        <f>'Sub-Cpt Record'!D128</f>
        <v>1.04</v>
      </c>
      <c r="E129" s="85" t="str">
        <f>'Sub-Cpt Record'!E128</f>
        <v>sp hl</v>
      </c>
      <c r="F129" s="85" t="str">
        <f>'Sub-Cpt Record'!F128</f>
        <v>PAWS</v>
      </c>
      <c r="G129" s="271" t="s">
        <v>640</v>
      </c>
      <c r="H129" s="269"/>
      <c r="I129" s="269"/>
      <c r="J129" s="269"/>
      <c r="K129" s="269"/>
      <c r="L129" s="269"/>
      <c r="M129" s="269" t="s">
        <v>685</v>
      </c>
      <c r="N129" s="192" t="s">
        <v>690</v>
      </c>
    </row>
    <row r="130" spans="1:14" ht="26.25" thickBot="1">
      <c r="A130" s="85">
        <f>'Sub-Cpt Record'!A129</f>
        <v>163</v>
      </c>
      <c r="B130" s="85">
        <f>'Sub-Cpt Record'!B129</f>
        <v>0</v>
      </c>
      <c r="C130" s="85">
        <f>'Sub-Cpt Record'!C129</f>
        <v>2.33</v>
      </c>
      <c r="D130" s="85">
        <f>'Sub-Cpt Record'!D129</f>
        <v>2.33</v>
      </c>
      <c r="E130" s="85" t="str">
        <f>'Sub-Cpt Record'!E129</f>
        <v>be</v>
      </c>
      <c r="F130" s="85">
        <f>'Sub-Cpt Record'!F129</f>
        <v>0</v>
      </c>
      <c r="G130" s="271" t="s">
        <v>640</v>
      </c>
      <c r="H130" s="269"/>
      <c r="I130" s="269"/>
      <c r="J130" s="269"/>
      <c r="K130" s="269"/>
      <c r="L130" s="269"/>
      <c r="M130" s="269" t="s">
        <v>685</v>
      </c>
      <c r="N130" s="192" t="s">
        <v>707</v>
      </c>
    </row>
    <row r="131" spans="1:14" ht="39" thickBot="1">
      <c r="A131" s="85">
        <f>'Sub-Cpt Record'!A130</f>
        <v>128</v>
      </c>
      <c r="B131" s="85" t="str">
        <f>'Sub-Cpt Record'!B130</f>
        <v>c</v>
      </c>
      <c r="C131" s="85">
        <f>'Sub-Cpt Record'!C130</f>
        <v>0.71</v>
      </c>
      <c r="D131" s="85">
        <f>'Sub-Cpt Record'!D130</f>
        <v>0.71</v>
      </c>
      <c r="E131" s="85" t="str">
        <f>'Sub-Cpt Record'!E130</f>
        <v>hl ss bi</v>
      </c>
      <c r="F131" s="85" t="str">
        <f>'Sub-Cpt Record'!F130</f>
        <v>PAWS</v>
      </c>
      <c r="G131" s="271" t="s">
        <v>640</v>
      </c>
      <c r="H131" s="269"/>
      <c r="I131" s="269"/>
      <c r="J131" s="269"/>
      <c r="K131" s="269"/>
      <c r="L131" s="269"/>
      <c r="M131" s="269" t="s">
        <v>685</v>
      </c>
      <c r="N131" s="192" t="s">
        <v>690</v>
      </c>
    </row>
    <row r="132" spans="1:14" ht="39" thickBot="1">
      <c r="A132" s="85">
        <f>'Sub-Cpt Record'!A131</f>
        <v>139</v>
      </c>
      <c r="B132" s="85" t="str">
        <f>'Sub-Cpt Record'!B131</f>
        <v>a</v>
      </c>
      <c r="C132" s="85">
        <f>'Sub-Cpt Record'!C131</f>
        <v>0.44</v>
      </c>
      <c r="D132" s="85">
        <f>'Sub-Cpt Record'!D131</f>
        <v>0.44</v>
      </c>
      <c r="E132" s="85" t="str">
        <f>'Sub-Cpt Record'!E131</f>
        <v>sy ah</v>
      </c>
      <c r="F132" s="85" t="str">
        <f>'Sub-Cpt Record'!F131</f>
        <v>PAWS</v>
      </c>
      <c r="G132" s="271" t="s">
        <v>640</v>
      </c>
      <c r="H132" s="269"/>
      <c r="I132" s="269" t="s">
        <v>685</v>
      </c>
      <c r="J132" s="269"/>
      <c r="K132" s="269"/>
      <c r="L132" s="269"/>
      <c r="M132" s="269"/>
      <c r="N132" s="192" t="s">
        <v>703</v>
      </c>
    </row>
    <row r="133" spans="1:14" ht="39" thickBot="1">
      <c r="A133" s="85">
        <f>'Sub-Cpt Record'!A132</f>
        <v>139</v>
      </c>
      <c r="B133" s="85" t="str">
        <f>'Sub-Cpt Record'!B132</f>
        <v>e</v>
      </c>
      <c r="C133" s="85">
        <f>'Sub-Cpt Record'!C132</f>
        <v>0.22</v>
      </c>
      <c r="D133" s="85">
        <f>'Sub-Cpt Record'!D132</f>
        <v>0.22</v>
      </c>
      <c r="E133" s="85" t="str">
        <f>'Sub-Cpt Record'!E132</f>
        <v>cp ah</v>
      </c>
      <c r="F133" s="85" t="str">
        <f>'Sub-Cpt Record'!F132</f>
        <v>PAWS</v>
      </c>
      <c r="G133" s="271" t="s">
        <v>640</v>
      </c>
      <c r="H133" s="269"/>
      <c r="I133" s="269" t="s">
        <v>685</v>
      </c>
      <c r="J133" s="269"/>
      <c r="K133" s="269"/>
      <c r="L133" s="269"/>
      <c r="M133" s="269"/>
      <c r="N133" s="192" t="s">
        <v>709</v>
      </c>
    </row>
    <row r="134" spans="1:14" ht="26.25" thickBot="1">
      <c r="A134" s="85">
        <f>'Sub-Cpt Record'!A133</f>
        <v>139</v>
      </c>
      <c r="B134" s="85" t="str">
        <f>'Sub-Cpt Record'!B133</f>
        <v>f</v>
      </c>
      <c r="C134" s="85">
        <f>'Sub-Cpt Record'!C133</f>
        <v>0.14</v>
      </c>
      <c r="D134" s="85">
        <f>'Sub-Cpt Record'!D133</f>
        <v>0.14</v>
      </c>
      <c r="E134" s="85" t="str">
        <f>'Sub-Cpt Record'!E133</f>
        <v>df</v>
      </c>
      <c r="F134" s="85" t="str">
        <f>'Sub-Cpt Record'!F133</f>
        <v>PAWS</v>
      </c>
      <c r="G134" s="271" t="s">
        <v>640</v>
      </c>
      <c r="H134" s="269"/>
      <c r="I134" s="269" t="s">
        <v>685</v>
      </c>
      <c r="J134" s="269"/>
      <c r="K134" s="269"/>
      <c r="L134" s="269"/>
      <c r="M134" s="269"/>
      <c r="N134" s="192" t="s">
        <v>689</v>
      </c>
    </row>
    <row r="135" spans="1:14" ht="26.25" thickBot="1">
      <c r="A135" s="85">
        <f>'Sub-Cpt Record'!A134</f>
        <v>139</v>
      </c>
      <c r="B135" s="85" t="str">
        <f>'Sub-Cpt Record'!B134</f>
        <v>c</v>
      </c>
      <c r="C135" s="85">
        <f>'Sub-Cpt Record'!C134</f>
        <v>0.43</v>
      </c>
      <c r="D135" s="85">
        <f>'Sub-Cpt Record'!D134</f>
        <v>0.43</v>
      </c>
      <c r="E135" s="85" t="str">
        <f>'Sub-Cpt Record'!E134</f>
        <v>sp</v>
      </c>
      <c r="F135" s="85" t="str">
        <f>'Sub-Cpt Record'!F134</f>
        <v>PAWS</v>
      </c>
      <c r="G135" s="271" t="s">
        <v>640</v>
      </c>
      <c r="H135" s="269"/>
      <c r="I135" s="269" t="s">
        <v>685</v>
      </c>
      <c r="J135" s="269"/>
      <c r="K135" s="269"/>
      <c r="L135" s="269"/>
      <c r="M135" s="269"/>
      <c r="N135" s="192" t="s">
        <v>689</v>
      </c>
    </row>
    <row r="136" spans="1:14" ht="26.25" thickBot="1">
      <c r="A136" s="85">
        <f>'Sub-Cpt Record'!A135</f>
        <v>139</v>
      </c>
      <c r="B136" s="85" t="str">
        <f>'Sub-Cpt Record'!B135</f>
        <v>d</v>
      </c>
      <c r="C136" s="85">
        <f>'Sub-Cpt Record'!C135</f>
        <v>0.57</v>
      </c>
      <c r="D136" s="85">
        <f>'Sub-Cpt Record'!D135</f>
        <v>0.57</v>
      </c>
      <c r="E136" s="85" t="str">
        <f>'Sub-Cpt Record'!E135</f>
        <v>hl</v>
      </c>
      <c r="F136" s="85" t="str">
        <f>'Sub-Cpt Record'!F135</f>
        <v>PAWS</v>
      </c>
      <c r="G136" s="271" t="s">
        <v>640</v>
      </c>
      <c r="H136" s="269"/>
      <c r="I136" s="269" t="s">
        <v>685</v>
      </c>
      <c r="J136" s="269"/>
      <c r="K136" s="269"/>
      <c r="L136" s="269"/>
      <c r="M136" s="269"/>
      <c r="N136" s="192" t="s">
        <v>710</v>
      </c>
    </row>
    <row r="137" spans="1:14" ht="26.25" thickBot="1">
      <c r="A137" s="85">
        <f>'Sub-Cpt Record'!A136</f>
        <v>139</v>
      </c>
      <c r="B137" s="85" t="str">
        <f>'Sub-Cpt Record'!B136</f>
        <v>b</v>
      </c>
      <c r="C137" s="85">
        <f>'Sub-Cpt Record'!C136</f>
        <v>3.09</v>
      </c>
      <c r="D137" s="85">
        <f>'Sub-Cpt Record'!D136</f>
        <v>3.09</v>
      </c>
      <c r="E137" s="85" t="str">
        <f>'Sub-Cpt Record'!E136</f>
        <v>hl</v>
      </c>
      <c r="F137" s="85" t="str">
        <f>'Sub-Cpt Record'!F136</f>
        <v>PAWS</v>
      </c>
      <c r="G137" s="271" t="s">
        <v>640</v>
      </c>
      <c r="H137" s="269"/>
      <c r="I137" s="269" t="s">
        <v>685</v>
      </c>
      <c r="J137" s="269"/>
      <c r="K137" s="269"/>
      <c r="L137" s="269"/>
      <c r="M137" s="269"/>
      <c r="N137" s="192" t="s">
        <v>710</v>
      </c>
    </row>
    <row r="138" spans="1:14" ht="26.25" thickBot="1">
      <c r="A138" s="85">
        <f>'Sub-Cpt Record'!A137</f>
        <v>140</v>
      </c>
      <c r="B138" s="85" t="str">
        <f>'Sub-Cpt Record'!B137</f>
        <v>c</v>
      </c>
      <c r="C138" s="85">
        <f>'Sub-Cpt Record'!C137</f>
        <v>0.83</v>
      </c>
      <c r="D138" s="85">
        <f>'Sub-Cpt Record'!D137</f>
        <v>0.83</v>
      </c>
      <c r="E138" s="85" t="str">
        <f>'Sub-Cpt Record'!E137</f>
        <v>sy</v>
      </c>
      <c r="F138" s="85" t="str">
        <f>'Sub-Cpt Record'!F137</f>
        <v>PAWS</v>
      </c>
      <c r="G138" s="271" t="s">
        <v>640</v>
      </c>
      <c r="H138" s="269"/>
      <c r="I138" s="269"/>
      <c r="J138" s="269"/>
      <c r="K138" s="269"/>
      <c r="L138" s="269"/>
      <c r="M138" s="269" t="s">
        <v>685</v>
      </c>
      <c r="N138" s="192" t="s">
        <v>689</v>
      </c>
    </row>
    <row r="139" spans="1:14" ht="39" thickBot="1">
      <c r="A139" s="85">
        <f>'Sub-Cpt Record'!A138</f>
        <v>140</v>
      </c>
      <c r="B139" s="85" t="str">
        <f>'Sub-Cpt Record'!B138</f>
        <v>a</v>
      </c>
      <c r="C139" s="85">
        <f>'Sub-Cpt Record'!C138</f>
        <v>7.27</v>
      </c>
      <c r="D139" s="85">
        <f>'Sub-Cpt Record'!D138</f>
        <v>7.27</v>
      </c>
      <c r="E139" s="85" t="str">
        <f>'Sub-Cpt Record'!E138</f>
        <v>ah sy hl sp ns</v>
      </c>
      <c r="F139" s="85" t="str">
        <f>'Sub-Cpt Record'!F138</f>
        <v>PAWS</v>
      </c>
      <c r="G139" s="271" t="s">
        <v>640</v>
      </c>
      <c r="H139" s="269"/>
      <c r="I139" s="269"/>
      <c r="J139" s="269"/>
      <c r="K139" s="269" t="s">
        <v>685</v>
      </c>
      <c r="L139" s="269"/>
      <c r="M139" s="269"/>
      <c r="N139" s="192" t="s">
        <v>690</v>
      </c>
    </row>
    <row r="140" spans="1:14" ht="39" thickBot="1">
      <c r="A140" s="85">
        <f>'Sub-Cpt Record'!A139</f>
        <v>140</v>
      </c>
      <c r="B140" s="85" t="str">
        <f>'Sub-Cpt Record'!B139</f>
        <v>b</v>
      </c>
      <c r="C140" s="85">
        <f>'Sub-Cpt Record'!C139</f>
        <v>0.97</v>
      </c>
      <c r="D140" s="85">
        <f>'Sub-Cpt Record'!D139</f>
        <v>0.97</v>
      </c>
      <c r="E140" s="85" t="str">
        <f>'Sub-Cpt Record'!E139</f>
        <v>wch ah</v>
      </c>
      <c r="F140" s="85">
        <f>'Sub-Cpt Record'!F139</f>
        <v>0</v>
      </c>
      <c r="G140" s="271" t="s">
        <v>640</v>
      </c>
      <c r="H140" s="269"/>
      <c r="I140" s="269"/>
      <c r="J140" s="269"/>
      <c r="K140" s="269" t="s">
        <v>685</v>
      </c>
      <c r="L140" s="269"/>
      <c r="M140" s="269"/>
      <c r="N140" s="192" t="s">
        <v>711</v>
      </c>
    </row>
    <row r="141" spans="1:14" ht="39" thickBot="1">
      <c r="A141" s="85">
        <f>'Sub-Cpt Record'!A140</f>
        <v>131</v>
      </c>
      <c r="B141" s="85" t="str">
        <f>'Sub-Cpt Record'!B140</f>
        <v>d</v>
      </c>
      <c r="C141" s="85">
        <f>'Sub-Cpt Record'!C140</f>
        <v>1.96</v>
      </c>
      <c r="D141" s="85">
        <f>'Sub-Cpt Record'!D140</f>
        <v>1.96</v>
      </c>
      <c r="E141" s="85" t="str">
        <f>'Sub-Cpt Record'!E140</f>
        <v>hl sp</v>
      </c>
      <c r="F141" s="85" t="str">
        <f>'Sub-Cpt Record'!F140</f>
        <v>PAWS</v>
      </c>
      <c r="G141" s="271" t="s">
        <v>640</v>
      </c>
      <c r="H141" s="269"/>
      <c r="I141" s="269" t="s">
        <v>685</v>
      </c>
      <c r="J141" s="269"/>
      <c r="K141" s="269"/>
      <c r="L141" s="269"/>
      <c r="M141" s="269"/>
      <c r="N141" s="192" t="s">
        <v>690</v>
      </c>
    </row>
    <row r="142" spans="1:14" ht="39" thickBot="1">
      <c r="A142" s="85">
        <f>'Sub-Cpt Record'!A141</f>
        <v>131</v>
      </c>
      <c r="B142" s="85" t="str">
        <f>'Sub-Cpt Record'!B141</f>
        <v>f</v>
      </c>
      <c r="C142" s="85">
        <f>'Sub-Cpt Record'!C141</f>
        <v>0.58</v>
      </c>
      <c r="D142" s="85">
        <f>'Sub-Cpt Record'!D141</f>
        <v>0.58</v>
      </c>
      <c r="E142" s="85" t="str">
        <f>'Sub-Cpt Record'!E141</f>
        <v>hl cp</v>
      </c>
      <c r="F142" s="85" t="str">
        <f>'Sub-Cpt Record'!F141</f>
        <v>PAWS</v>
      </c>
      <c r="G142" s="271" t="s">
        <v>640</v>
      </c>
      <c r="H142" s="269"/>
      <c r="I142" s="269" t="s">
        <v>685</v>
      </c>
      <c r="J142" s="269"/>
      <c r="K142" s="269"/>
      <c r="L142" s="269"/>
      <c r="M142" s="269"/>
      <c r="N142" s="192" t="s">
        <v>712</v>
      </c>
    </row>
    <row r="143" spans="1:14" ht="39" thickBot="1">
      <c r="A143" s="85">
        <f>'Sub-Cpt Record'!A142</f>
        <v>131</v>
      </c>
      <c r="B143" s="85" t="str">
        <f>'Sub-Cpt Record'!B142</f>
        <v>g</v>
      </c>
      <c r="C143" s="85">
        <f>'Sub-Cpt Record'!C142</f>
        <v>1.73</v>
      </c>
      <c r="D143" s="85">
        <f>'Sub-Cpt Record'!D142</f>
        <v>1.73</v>
      </c>
      <c r="E143" s="85" t="str">
        <f>'Sub-Cpt Record'!E142</f>
        <v>el sp</v>
      </c>
      <c r="F143" s="85" t="str">
        <f>'Sub-Cpt Record'!F142</f>
        <v>PAWS</v>
      </c>
      <c r="G143" s="271" t="s">
        <v>640</v>
      </c>
      <c r="H143" s="269"/>
      <c r="I143" s="269" t="s">
        <v>685</v>
      </c>
      <c r="J143" s="269"/>
      <c r="K143" s="269"/>
      <c r="L143" s="269"/>
      <c r="M143" s="269"/>
      <c r="N143" s="192" t="s">
        <v>690</v>
      </c>
    </row>
    <row r="144" spans="1:14" ht="26.25" thickBot="1">
      <c r="A144" s="85">
        <f>'Sub-Cpt Record'!A143</f>
        <v>131</v>
      </c>
      <c r="B144" s="85" t="str">
        <f>'Sub-Cpt Record'!B143</f>
        <v>e</v>
      </c>
      <c r="C144" s="85">
        <f>'Sub-Cpt Record'!C143</f>
        <v>2.35</v>
      </c>
      <c r="D144" s="85">
        <f>'Sub-Cpt Record'!D143</f>
        <v>2.35</v>
      </c>
      <c r="E144" s="85" t="str">
        <f>'Sub-Cpt Record'!E143</f>
        <v>sp df</v>
      </c>
      <c r="F144" s="85" t="str">
        <f>'Sub-Cpt Record'!F143</f>
        <v>PAWS</v>
      </c>
      <c r="G144" s="271" t="s">
        <v>640</v>
      </c>
      <c r="H144" s="269"/>
      <c r="I144" s="269" t="s">
        <v>685</v>
      </c>
      <c r="J144" s="269"/>
      <c r="K144" s="269"/>
      <c r="L144" s="269"/>
      <c r="M144" s="269"/>
      <c r="N144" s="192" t="s">
        <v>689</v>
      </c>
    </row>
    <row r="145" spans="1:14" ht="26.25" thickBot="1">
      <c r="A145" s="85">
        <f>'Sub-Cpt Record'!A144</f>
        <v>131</v>
      </c>
      <c r="B145" s="85" t="str">
        <f>'Sub-Cpt Record'!B144</f>
        <v>b</v>
      </c>
      <c r="C145" s="85">
        <f>'Sub-Cpt Record'!C144</f>
        <v>2.05</v>
      </c>
      <c r="D145" s="85">
        <f>'Sub-Cpt Record'!D144</f>
        <v>2.05</v>
      </c>
      <c r="E145" s="85" t="str">
        <f>'Sub-Cpt Record'!E144</f>
        <v>df ss </v>
      </c>
      <c r="F145" s="85" t="str">
        <f>'Sub-Cpt Record'!F144</f>
        <v>PAWS</v>
      </c>
      <c r="G145" s="271" t="s">
        <v>640</v>
      </c>
      <c r="H145" s="269"/>
      <c r="I145" s="269" t="s">
        <v>685</v>
      </c>
      <c r="J145" s="269"/>
      <c r="K145" s="269"/>
      <c r="L145" s="269"/>
      <c r="M145" s="269"/>
      <c r="N145" s="192" t="s">
        <v>689</v>
      </c>
    </row>
    <row r="146" spans="1:14" ht="39" thickBot="1">
      <c r="A146" s="85">
        <f>'Sub-Cpt Record'!A145</f>
        <v>131</v>
      </c>
      <c r="B146" s="85" t="str">
        <f>'Sub-Cpt Record'!B145</f>
        <v>a</v>
      </c>
      <c r="C146" s="85">
        <f>'Sub-Cpt Record'!C145</f>
        <v>3.27</v>
      </c>
      <c r="D146" s="85">
        <f>'Sub-Cpt Record'!D145</f>
        <v>3.27</v>
      </c>
      <c r="E146" s="85" t="str">
        <f>'Sub-Cpt Record'!E145</f>
        <v>sp el</v>
      </c>
      <c r="F146" s="85" t="str">
        <f>'Sub-Cpt Record'!F145</f>
        <v>PAWS</v>
      </c>
      <c r="G146" s="271" t="s">
        <v>640</v>
      </c>
      <c r="H146" s="269"/>
      <c r="I146" s="269" t="s">
        <v>685</v>
      </c>
      <c r="J146" s="269"/>
      <c r="K146" s="269"/>
      <c r="L146" s="269"/>
      <c r="M146" s="269"/>
      <c r="N146" s="192" t="s">
        <v>690</v>
      </c>
    </row>
    <row r="147" spans="1:14" ht="39" thickBot="1">
      <c r="A147" s="85">
        <f>'Sub-Cpt Record'!A146</f>
        <v>131</v>
      </c>
      <c r="B147" s="85" t="str">
        <f>'Sub-Cpt Record'!B146</f>
        <v>c</v>
      </c>
      <c r="C147" s="85">
        <f>'Sub-Cpt Record'!C146</f>
        <v>2.15</v>
      </c>
      <c r="D147" s="85">
        <f>'Sub-Cpt Record'!D146</f>
        <v>2.15</v>
      </c>
      <c r="E147" s="85" t="str">
        <f>'Sub-Cpt Record'!E146</f>
        <v>sp hl ns be sy mb</v>
      </c>
      <c r="F147" s="85" t="str">
        <f>'Sub-Cpt Record'!F146</f>
        <v>PAWS</v>
      </c>
      <c r="G147" s="271" t="s">
        <v>640</v>
      </c>
      <c r="H147" s="269"/>
      <c r="I147" s="269" t="s">
        <v>685</v>
      </c>
      <c r="J147" s="269"/>
      <c r="K147" s="269"/>
      <c r="L147" s="269"/>
      <c r="M147" s="269"/>
      <c r="N147" s="192" t="s">
        <v>690</v>
      </c>
    </row>
    <row r="148" spans="1:14" ht="39" thickBot="1">
      <c r="A148" s="85">
        <f>'Sub-Cpt Record'!A147</f>
        <v>132</v>
      </c>
      <c r="B148" s="85" t="str">
        <f>'Sub-Cpt Record'!B147</f>
        <v>a</v>
      </c>
      <c r="C148" s="85">
        <f>'Sub-Cpt Record'!C147</f>
        <v>1.23</v>
      </c>
      <c r="D148" s="85">
        <f>'Sub-Cpt Record'!D147</f>
        <v>1.23</v>
      </c>
      <c r="E148" s="85" t="str">
        <f>'Sub-Cpt Record'!E147</f>
        <v>el df ns</v>
      </c>
      <c r="F148" s="85" t="str">
        <f>'Sub-Cpt Record'!F147</f>
        <v>PAWS</v>
      </c>
      <c r="G148" s="271" t="s">
        <v>640</v>
      </c>
      <c r="H148" s="269"/>
      <c r="I148" s="269" t="s">
        <v>685</v>
      </c>
      <c r="J148" s="269"/>
      <c r="K148" s="269"/>
      <c r="L148" s="269"/>
      <c r="M148" s="269"/>
      <c r="N148" s="192" t="s">
        <v>690</v>
      </c>
    </row>
    <row r="149" spans="1:14" ht="26.25" thickBot="1">
      <c r="A149" s="85">
        <f>'Sub-Cpt Record'!A148</f>
        <v>162</v>
      </c>
      <c r="B149" s="85" t="str">
        <f>'Sub-Cpt Record'!B148</f>
        <v>b</v>
      </c>
      <c r="C149" s="85">
        <f>'Sub-Cpt Record'!C148</f>
        <v>10.4</v>
      </c>
      <c r="D149" s="85">
        <f>'Sub-Cpt Record'!D148</f>
        <v>10.4</v>
      </c>
      <c r="E149" s="85" t="str">
        <f>'Sub-Cpt Record'!E148</f>
        <v>sp</v>
      </c>
      <c r="F149" s="85" t="str">
        <f>'Sub-Cpt Record'!F148</f>
        <v>SSSI</v>
      </c>
      <c r="G149" s="271" t="s">
        <v>640</v>
      </c>
      <c r="H149" s="269"/>
      <c r="I149" s="269"/>
      <c r="J149" s="269"/>
      <c r="K149" s="269"/>
      <c r="L149" s="269"/>
      <c r="M149" s="269" t="s">
        <v>685</v>
      </c>
      <c r="N149" s="192" t="s">
        <v>689</v>
      </c>
    </row>
    <row r="150" spans="1:14" ht="26.25" thickBot="1">
      <c r="A150" s="85">
        <f>'Sub-Cpt Record'!A149</f>
        <v>144</v>
      </c>
      <c r="B150" s="85" t="str">
        <f>'Sub-Cpt Record'!B149</f>
        <v>e</v>
      </c>
      <c r="C150" s="85">
        <f>'Sub-Cpt Record'!C149</f>
        <v>12.41</v>
      </c>
      <c r="D150" s="85">
        <f>'Sub-Cpt Record'!D149</f>
        <v>12.41</v>
      </c>
      <c r="E150" s="85" t="str">
        <f>'Sub-Cpt Record'!E149</f>
        <v>sp</v>
      </c>
      <c r="F150" s="85" t="str">
        <f>'Sub-Cpt Record'!F149</f>
        <v>SSSI</v>
      </c>
      <c r="G150" s="271" t="s">
        <v>640</v>
      </c>
      <c r="H150" s="269"/>
      <c r="I150" s="269"/>
      <c r="J150" s="269"/>
      <c r="K150" s="269"/>
      <c r="L150" s="269"/>
      <c r="M150" s="269" t="s">
        <v>685</v>
      </c>
      <c r="N150" s="192" t="s">
        <v>689</v>
      </c>
    </row>
    <row r="151" spans="1:14" ht="39" thickBot="1">
      <c r="A151" s="85">
        <f>'Sub-Cpt Record'!A150</f>
        <v>144</v>
      </c>
      <c r="B151" s="85" t="str">
        <f>'Sub-Cpt Record'!B150</f>
        <v>c</v>
      </c>
      <c r="C151" s="85">
        <f>'Sub-Cpt Record'!C150</f>
        <v>0.79</v>
      </c>
      <c r="D151" s="85">
        <f>'Sub-Cpt Record'!D150</f>
        <v>0.79</v>
      </c>
      <c r="E151" s="85" t="str">
        <f>'Sub-Cpt Record'!E150</f>
        <v>sp el sy</v>
      </c>
      <c r="F151" s="85" t="str">
        <f>'Sub-Cpt Record'!F150</f>
        <v>SSSI</v>
      </c>
      <c r="G151" s="271" t="s">
        <v>640</v>
      </c>
      <c r="H151" s="269"/>
      <c r="I151" s="269"/>
      <c r="J151" s="269"/>
      <c r="K151" s="269"/>
      <c r="L151" s="269"/>
      <c r="M151" s="269" t="s">
        <v>685</v>
      </c>
      <c r="N151" s="192" t="s">
        <v>690</v>
      </c>
    </row>
    <row r="152" spans="1:14" ht="13.5" thickBot="1">
      <c r="A152" s="85">
        <f>'Sub-Cpt Record'!A151</f>
        <v>144</v>
      </c>
      <c r="B152" s="85" t="str">
        <f>'Sub-Cpt Record'!B151</f>
        <v>b</v>
      </c>
      <c r="C152" s="85">
        <f>'Sub-Cpt Record'!C151</f>
        <v>0.43</v>
      </c>
      <c r="D152" s="85">
        <f>'Sub-Cpt Record'!D151</f>
        <v>0.43</v>
      </c>
      <c r="E152" s="85" t="str">
        <f>'Sub-Cpt Record'!E151</f>
        <v>bi</v>
      </c>
      <c r="F152" s="85" t="str">
        <f>'Sub-Cpt Record'!F151</f>
        <v>SSSI</v>
      </c>
      <c r="G152" s="271" t="s">
        <v>640</v>
      </c>
      <c r="H152" s="269"/>
      <c r="I152" s="269"/>
      <c r="J152" s="269"/>
      <c r="K152" s="269"/>
      <c r="L152" s="269"/>
      <c r="M152" s="269" t="s">
        <v>685</v>
      </c>
      <c r="N152" s="203" t="s">
        <v>713</v>
      </c>
    </row>
    <row r="153" spans="1:14" ht="26.25" thickBot="1">
      <c r="A153" s="85">
        <f>'Sub-Cpt Record'!A152</f>
        <v>144</v>
      </c>
      <c r="B153" s="85" t="str">
        <f>'Sub-Cpt Record'!B152</f>
        <v>a</v>
      </c>
      <c r="C153" s="85">
        <f>'Sub-Cpt Record'!C152</f>
        <v>3.74</v>
      </c>
      <c r="D153" s="85">
        <f>'Sub-Cpt Record'!D152</f>
        <v>3.74</v>
      </c>
      <c r="E153" s="85" t="str">
        <f>'Sub-Cpt Record'!E152</f>
        <v>sp</v>
      </c>
      <c r="F153" s="85">
        <f>'Sub-Cpt Record'!F152</f>
        <v>0</v>
      </c>
      <c r="G153" s="271" t="s">
        <v>640</v>
      </c>
      <c r="H153" s="269"/>
      <c r="I153" s="269"/>
      <c r="J153" s="269"/>
      <c r="K153" s="269"/>
      <c r="L153" s="269"/>
      <c r="M153" s="269" t="s">
        <v>685</v>
      </c>
      <c r="N153" s="192" t="s">
        <v>689</v>
      </c>
    </row>
    <row r="154" spans="1:14" ht="26.25" thickBot="1">
      <c r="A154" s="85">
        <f>'Sub-Cpt Record'!A153</f>
        <v>144</v>
      </c>
      <c r="B154" s="85" t="str">
        <f>'Sub-Cpt Record'!B153</f>
        <v>f</v>
      </c>
      <c r="C154" s="85">
        <f>'Sub-Cpt Record'!C153</f>
        <v>20.56</v>
      </c>
      <c r="D154" s="85">
        <f>'Sub-Cpt Record'!D153</f>
        <v>20.56</v>
      </c>
      <c r="E154" s="85" t="str">
        <f>'Sub-Cpt Record'!E153</f>
        <v>sp mc </v>
      </c>
      <c r="F154" s="85" t="str">
        <f>'Sub-Cpt Record'!F153</f>
        <v>SSSI</v>
      </c>
      <c r="G154" s="271" t="s">
        <v>640</v>
      </c>
      <c r="H154" s="269"/>
      <c r="I154" s="269"/>
      <c r="J154" s="269"/>
      <c r="K154" s="269"/>
      <c r="L154" s="269"/>
      <c r="M154" s="269" t="s">
        <v>685</v>
      </c>
      <c r="N154" s="192" t="s">
        <v>689</v>
      </c>
    </row>
    <row r="155" spans="1:14" ht="26.25" thickBot="1">
      <c r="A155" s="85">
        <f>'Sub-Cpt Record'!A154</f>
        <v>144</v>
      </c>
      <c r="B155" s="85" t="str">
        <f>'Sub-Cpt Record'!B154</f>
        <v>g</v>
      </c>
      <c r="C155" s="85">
        <f>'Sub-Cpt Record'!C154</f>
        <v>1.2</v>
      </c>
      <c r="D155" s="85">
        <f>'Sub-Cpt Record'!D154</f>
        <v>1.2</v>
      </c>
      <c r="E155" s="85" t="str">
        <f>'Sub-Cpt Record'!E154</f>
        <v>sp mc bi</v>
      </c>
      <c r="F155" s="85" t="str">
        <f>'Sub-Cpt Record'!F154</f>
        <v>SSSI</v>
      </c>
      <c r="G155" s="271" t="s">
        <v>640</v>
      </c>
      <c r="H155" s="269"/>
      <c r="I155" s="269"/>
      <c r="J155" s="269"/>
      <c r="K155" s="269"/>
      <c r="L155" s="269"/>
      <c r="M155" s="269"/>
      <c r="N155" s="192" t="s">
        <v>689</v>
      </c>
    </row>
    <row r="156" spans="1:14" ht="39" thickBot="1">
      <c r="A156" s="85">
        <f>'Sub-Cpt Record'!A155</f>
        <v>144</v>
      </c>
      <c r="B156" s="85" t="str">
        <f>'Sub-Cpt Record'!B155</f>
        <v>h</v>
      </c>
      <c r="C156" s="85">
        <f>'Sub-Cpt Record'!C155</f>
        <v>1.72</v>
      </c>
      <c r="D156" s="85">
        <f>'Sub-Cpt Record'!D155</f>
        <v>1.72</v>
      </c>
      <c r="E156" s="85" t="str">
        <f>'Sub-Cpt Record'!E155</f>
        <v>sp bi ok ah</v>
      </c>
      <c r="F156" s="85" t="str">
        <f>'Sub-Cpt Record'!F155</f>
        <v>SSSI</v>
      </c>
      <c r="G156" s="271" t="s">
        <v>640</v>
      </c>
      <c r="H156" s="269"/>
      <c r="I156" s="269"/>
      <c r="J156" s="269"/>
      <c r="K156" s="269"/>
      <c r="L156" s="269"/>
      <c r="M156" s="269"/>
      <c r="N156" s="192" t="s">
        <v>703</v>
      </c>
    </row>
    <row r="157" spans="1:14" ht="13.5" thickBot="1">
      <c r="A157" s="85">
        <f>'Sub-Cpt Record'!A156</f>
        <v>164</v>
      </c>
      <c r="B157" s="85" t="str">
        <f>'Sub-Cpt Record'!B156</f>
        <v>a</v>
      </c>
      <c r="C157" s="85">
        <f>'Sub-Cpt Record'!C156</f>
        <v>9.34</v>
      </c>
      <c r="D157" s="85">
        <f>'Sub-Cpt Record'!D156</f>
        <v>9.34</v>
      </c>
      <c r="E157" s="85" t="str">
        <f>'Sub-Cpt Record'!E156</f>
        <v>Xmas tree</v>
      </c>
      <c r="F157" s="85">
        <f>'Sub-Cpt Record'!F156</f>
        <v>0</v>
      </c>
      <c r="G157" s="271" t="s">
        <v>640</v>
      </c>
      <c r="H157" s="269"/>
      <c r="I157" s="269"/>
      <c r="J157" s="269"/>
      <c r="K157" s="269"/>
      <c r="L157" s="269"/>
      <c r="M157" s="269"/>
      <c r="N157" s="203" t="s">
        <v>715</v>
      </c>
    </row>
    <row r="158" spans="1:14" ht="13.5" thickBot="1">
      <c r="A158" s="85">
        <f>'Sub-Cpt Record'!A157</f>
        <v>165</v>
      </c>
      <c r="B158" s="85">
        <f>'Sub-Cpt Record'!B157</f>
        <v>0</v>
      </c>
      <c r="C158" s="85">
        <f>'Sub-Cpt Record'!C157</f>
        <v>0.41</v>
      </c>
      <c r="D158" s="85">
        <f>'Sub-Cpt Record'!D157</f>
        <v>0.41</v>
      </c>
      <c r="E158" s="85" t="str">
        <f>'Sub-Cpt Record'!E157</f>
        <v>mb</v>
      </c>
      <c r="F158" s="85">
        <f>'Sub-Cpt Record'!F157</f>
        <v>0</v>
      </c>
      <c r="G158" s="271" t="s">
        <v>640</v>
      </c>
      <c r="H158" s="269"/>
      <c r="I158" s="269"/>
      <c r="J158" s="269"/>
      <c r="K158" s="269"/>
      <c r="L158" s="269"/>
      <c r="M158" s="269"/>
      <c r="N158" s="274"/>
    </row>
    <row r="159" spans="1:14" ht="39" thickBot="1">
      <c r="A159" s="85">
        <f>'Sub-Cpt Record'!A158</f>
        <v>159</v>
      </c>
      <c r="B159" s="85">
        <f>'Sub-Cpt Record'!B158</f>
        <v>0</v>
      </c>
      <c r="C159" s="85">
        <f>'Sub-Cpt Record'!C158</f>
        <v>8.01</v>
      </c>
      <c r="D159" s="85">
        <f>'Sub-Cpt Record'!D158</f>
        <v>8.01</v>
      </c>
      <c r="E159" s="85" t="str">
        <f>'Sub-Cpt Record'!E158</f>
        <v>df ns el be</v>
      </c>
      <c r="F159" s="85" t="str">
        <f>'Sub-Cpt Record'!F158</f>
        <v>PAWS</v>
      </c>
      <c r="G159" s="271" t="s">
        <v>640</v>
      </c>
      <c r="H159" s="269"/>
      <c r="I159" s="269"/>
      <c r="J159" s="269"/>
      <c r="K159" s="269"/>
      <c r="L159" s="269"/>
      <c r="M159" s="269"/>
      <c r="N159" s="197" t="s">
        <v>719</v>
      </c>
    </row>
    <row r="160" spans="1:14" ht="26.25" thickBot="1">
      <c r="A160" s="85">
        <f>'Sub-Cpt Record'!A159</f>
        <v>166</v>
      </c>
      <c r="B160" s="85" t="str">
        <f>'Sub-Cpt Record'!B159</f>
        <v>a</v>
      </c>
      <c r="C160" s="85">
        <f>'Sub-Cpt Record'!C159</f>
        <v>0.65</v>
      </c>
      <c r="D160" s="85">
        <f>'Sub-Cpt Record'!D159</f>
        <v>0.65</v>
      </c>
      <c r="E160" s="85">
        <f>'Sub-Cpt Record'!E159</f>
        <v>0</v>
      </c>
      <c r="F160" s="85" t="str">
        <f>'Sub-Cpt Record'!F159</f>
        <v>LTR</v>
      </c>
      <c r="G160" s="271"/>
      <c r="H160" s="269"/>
      <c r="I160" s="269"/>
      <c r="J160" s="269"/>
      <c r="K160" s="269"/>
      <c r="L160" s="269"/>
      <c r="M160" s="269"/>
      <c r="N160" s="273" t="s">
        <v>714</v>
      </c>
    </row>
    <row r="161" spans="1:14" ht="26.25" thickBot="1">
      <c r="A161" s="85">
        <f>'Sub-Cpt Record'!A160</f>
        <v>166</v>
      </c>
      <c r="B161" s="85" t="str">
        <f>'Sub-Cpt Record'!B160</f>
        <v>b</v>
      </c>
      <c r="C161" s="85">
        <f>'Sub-Cpt Record'!C160</f>
        <v>0.97</v>
      </c>
      <c r="D161" s="85">
        <f>'Sub-Cpt Record'!D160</f>
        <v>0.97</v>
      </c>
      <c r="E161" s="85">
        <f>'Sub-Cpt Record'!E160</f>
        <v>0</v>
      </c>
      <c r="F161" s="85" t="str">
        <f>'Sub-Cpt Record'!F160</f>
        <v>LTR</v>
      </c>
      <c r="G161" s="271"/>
      <c r="H161" s="269"/>
      <c r="I161" s="269"/>
      <c r="J161" s="269"/>
      <c r="K161" s="269"/>
      <c r="L161" s="269"/>
      <c r="M161" s="269"/>
      <c r="N161" s="273" t="s">
        <v>714</v>
      </c>
    </row>
    <row r="162" spans="1:14" ht="25.5">
      <c r="A162" s="85">
        <f>'Sub-Cpt Record'!A161</f>
        <v>166</v>
      </c>
      <c r="B162" s="85" t="str">
        <f>'Sub-Cpt Record'!B161</f>
        <v>c</v>
      </c>
      <c r="C162" s="85">
        <f>'Sub-Cpt Record'!C161</f>
        <v>1.58</v>
      </c>
      <c r="D162" s="85">
        <f>'Sub-Cpt Record'!D161</f>
        <v>1.58</v>
      </c>
      <c r="E162" s="85">
        <f>'Sub-Cpt Record'!E161</f>
        <v>0</v>
      </c>
      <c r="F162" s="85" t="str">
        <f>'Sub-Cpt Record'!F161</f>
        <v>LTR</v>
      </c>
      <c r="G162" s="271"/>
      <c r="H162" s="269"/>
      <c r="I162" s="269"/>
      <c r="J162" s="269"/>
      <c r="K162" s="269"/>
      <c r="L162" s="269"/>
      <c r="M162" s="269"/>
      <c r="N162" s="273" t="s">
        <v>714</v>
      </c>
    </row>
  </sheetData>
  <sheetProtection password="8A4D" sheet="1"/>
  <protectedRanges>
    <protectedRange sqref="N109:N115 N118:N119 N121:N151 N153:N156 N159 N11:N107" name="Range1"/>
  </protectedRanges>
  <mergeCells count="11">
    <mergeCell ref="C1:N3"/>
    <mergeCell ref="C7:D7"/>
    <mergeCell ref="H7:M7"/>
    <mergeCell ref="G7:G8"/>
    <mergeCell ref="N7:N8"/>
    <mergeCell ref="H4:N6"/>
    <mergeCell ref="A7:A8"/>
    <mergeCell ref="B7:B8"/>
    <mergeCell ref="F7:F8"/>
    <mergeCell ref="A4:F6"/>
    <mergeCell ref="E7:E8"/>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79" r:id="rId1"/>
</worksheet>
</file>

<file path=xl/worksheets/sheet5.xml><?xml version="1.0" encoding="utf-8"?>
<worksheet xmlns="http://schemas.openxmlformats.org/spreadsheetml/2006/main" xmlns:r="http://schemas.openxmlformats.org/officeDocument/2006/relationships">
  <dimension ref="A1:D136"/>
  <sheetViews>
    <sheetView zoomScalePageLayoutView="0" workbookViewId="0" topLeftCell="A100">
      <selection activeCell="C102" sqref="C102"/>
    </sheetView>
  </sheetViews>
  <sheetFormatPr defaultColWidth="9.00390625" defaultRowHeight="12.75"/>
  <cols>
    <col min="1" max="1" width="22.375" style="4" bestFit="1" customWidth="1"/>
    <col min="2" max="2" width="24.875" style="4" bestFit="1" customWidth="1"/>
    <col min="3" max="3" width="5.75390625" style="4" bestFit="1" customWidth="1"/>
    <col min="4" max="4" width="11.25390625" style="4" customWidth="1"/>
    <col min="5" max="16384" width="9.00390625" style="4" customWidth="1"/>
  </cols>
  <sheetData>
    <row r="1" spans="1:4" ht="39" customHeight="1">
      <c r="A1" s="104" t="s">
        <v>110</v>
      </c>
      <c r="B1" s="104" t="s">
        <v>111</v>
      </c>
      <c r="C1" s="104" t="s">
        <v>112</v>
      </c>
      <c r="D1" s="105" t="s">
        <v>113</v>
      </c>
    </row>
    <row r="2" spans="1:4" ht="12.75">
      <c r="A2" s="103" t="s">
        <v>257</v>
      </c>
      <c r="B2" s="103" t="s">
        <v>258</v>
      </c>
      <c r="C2" s="103" t="s">
        <v>119</v>
      </c>
      <c r="D2" s="103" t="s">
        <v>507</v>
      </c>
    </row>
    <row r="3" spans="1:4" ht="12.75">
      <c r="A3" s="103" t="s">
        <v>470</v>
      </c>
      <c r="B3" s="103" t="s">
        <v>471</v>
      </c>
      <c r="C3" s="103" t="s">
        <v>224</v>
      </c>
      <c r="D3" s="103" t="s">
        <v>508</v>
      </c>
    </row>
    <row r="4" spans="1:4" ht="12.75">
      <c r="A4" s="103" t="s">
        <v>249</v>
      </c>
      <c r="B4" s="103" t="s">
        <v>250</v>
      </c>
      <c r="C4" s="103" t="s">
        <v>58</v>
      </c>
      <c r="D4" s="103" t="s">
        <v>507</v>
      </c>
    </row>
    <row r="5" spans="1:4" ht="12.75">
      <c r="A5" s="103" t="s">
        <v>371</v>
      </c>
      <c r="B5" s="103" t="s">
        <v>372</v>
      </c>
      <c r="C5" s="103" t="s">
        <v>176</v>
      </c>
      <c r="D5" s="103" t="s">
        <v>507</v>
      </c>
    </row>
    <row r="6" spans="1:4" ht="12.75">
      <c r="A6" s="103" t="s">
        <v>500</v>
      </c>
      <c r="B6" s="103" t="s">
        <v>501</v>
      </c>
      <c r="C6" s="103" t="s">
        <v>239</v>
      </c>
      <c r="D6" s="103" t="s">
        <v>508</v>
      </c>
    </row>
    <row r="7" spans="1:4" ht="12.75">
      <c r="A7" s="103" t="s">
        <v>413</v>
      </c>
      <c r="B7" s="103" t="s">
        <v>414</v>
      </c>
      <c r="C7" s="103" t="s">
        <v>196</v>
      </c>
      <c r="D7" s="103" t="s">
        <v>508</v>
      </c>
    </row>
    <row r="8" spans="1:4" ht="12.75">
      <c r="A8" s="103" t="s">
        <v>282</v>
      </c>
      <c r="B8" s="103" t="s">
        <v>283</v>
      </c>
      <c r="C8" s="103" t="s">
        <v>132</v>
      </c>
      <c r="D8" s="103" t="s">
        <v>507</v>
      </c>
    </row>
    <row r="9" spans="1:4" ht="12.75">
      <c r="A9" s="103" t="s">
        <v>484</v>
      </c>
      <c r="B9" s="103" t="s">
        <v>485</v>
      </c>
      <c r="C9" s="103" t="s">
        <v>231</v>
      </c>
      <c r="D9" s="103" t="s">
        <v>508</v>
      </c>
    </row>
    <row r="10" spans="1:4" ht="12.75">
      <c r="A10" s="103" t="s">
        <v>335</v>
      </c>
      <c r="B10" s="103" t="s">
        <v>336</v>
      </c>
      <c r="C10" s="103" t="s">
        <v>158</v>
      </c>
      <c r="D10" s="103" t="s">
        <v>507</v>
      </c>
    </row>
    <row r="11" spans="1:4" ht="12.75">
      <c r="A11" s="103" t="s">
        <v>251</v>
      </c>
      <c r="B11" s="103" t="s">
        <v>252</v>
      </c>
      <c r="C11" s="103" t="s">
        <v>116</v>
      </c>
      <c r="D11" s="103" t="s">
        <v>507</v>
      </c>
    </row>
    <row r="12" spans="1:4" ht="12.75">
      <c r="A12" s="103" t="s">
        <v>269</v>
      </c>
      <c r="B12" s="103" t="s">
        <v>270</v>
      </c>
      <c r="C12" s="103" t="s">
        <v>125</v>
      </c>
      <c r="D12" s="103" t="s">
        <v>507</v>
      </c>
    </row>
    <row r="13" spans="1:4" ht="12.75">
      <c r="A13" s="103" t="s">
        <v>421</v>
      </c>
      <c r="B13" s="103" t="s">
        <v>422</v>
      </c>
      <c r="C13" s="103" t="s">
        <v>200</v>
      </c>
      <c r="D13" s="103" t="s">
        <v>508</v>
      </c>
    </row>
    <row r="14" spans="1:4" ht="12.75">
      <c r="A14" s="103" t="s">
        <v>359</v>
      </c>
      <c r="B14" s="103" t="s">
        <v>360</v>
      </c>
      <c r="C14" s="103" t="s">
        <v>170</v>
      </c>
      <c r="D14" s="103" t="s">
        <v>507</v>
      </c>
    </row>
    <row r="15" spans="1:4" ht="12.75">
      <c r="A15" s="103" t="s">
        <v>363</v>
      </c>
      <c r="B15" s="103" t="s">
        <v>364</v>
      </c>
      <c r="C15" s="103" t="s">
        <v>172</v>
      </c>
      <c r="D15" s="103" t="s">
        <v>507</v>
      </c>
    </row>
    <row r="16" spans="1:4" ht="12.75">
      <c r="A16" s="103" t="s">
        <v>373</v>
      </c>
      <c r="B16" s="103" t="s">
        <v>374</v>
      </c>
      <c r="C16" s="103" t="s">
        <v>177</v>
      </c>
      <c r="D16" s="103" t="s">
        <v>507</v>
      </c>
    </row>
    <row r="17" spans="1:4" ht="12.75">
      <c r="A17" s="103" t="s">
        <v>509</v>
      </c>
      <c r="B17" s="103" t="s">
        <v>502</v>
      </c>
      <c r="C17" s="103" t="s">
        <v>240</v>
      </c>
      <c r="D17" s="103" t="s">
        <v>508</v>
      </c>
    </row>
    <row r="18" spans="1:4" ht="12.75">
      <c r="A18" s="103" t="s">
        <v>389</v>
      </c>
      <c r="B18" s="103" t="s">
        <v>390</v>
      </c>
      <c r="C18" s="103" t="s">
        <v>185</v>
      </c>
      <c r="D18" s="103" t="s">
        <v>507</v>
      </c>
    </row>
    <row r="19" spans="1:4" ht="12.75">
      <c r="A19" s="103" t="s">
        <v>478</v>
      </c>
      <c r="B19" s="103" t="s">
        <v>479</v>
      </c>
      <c r="C19" s="103" t="s">
        <v>228</v>
      </c>
      <c r="D19" s="103" t="s">
        <v>508</v>
      </c>
    </row>
    <row r="20" spans="1:4" ht="12.75">
      <c r="A20" s="103" t="s">
        <v>488</v>
      </c>
      <c r="B20" s="103" t="s">
        <v>489</v>
      </c>
      <c r="C20" s="103" t="s">
        <v>233</v>
      </c>
      <c r="D20" s="103" t="s">
        <v>508</v>
      </c>
    </row>
    <row r="21" spans="1:4" ht="12.75">
      <c r="A21" s="103" t="s">
        <v>399</v>
      </c>
      <c r="B21" s="103" t="s">
        <v>400</v>
      </c>
      <c r="C21" s="103" t="s">
        <v>190</v>
      </c>
      <c r="D21" s="103" t="s">
        <v>507</v>
      </c>
    </row>
    <row r="22" spans="1:4" ht="12.75">
      <c r="A22" s="103" t="s">
        <v>464</v>
      </c>
      <c r="B22" s="103" t="s">
        <v>465</v>
      </c>
      <c r="C22" s="103" t="s">
        <v>220</v>
      </c>
      <c r="D22" s="103" t="s">
        <v>508</v>
      </c>
    </row>
    <row r="23" spans="1:4" ht="12.75">
      <c r="A23" s="103" t="s">
        <v>259</v>
      </c>
      <c r="B23" s="103" t="s">
        <v>260</v>
      </c>
      <c r="C23" s="103" t="s">
        <v>120</v>
      </c>
      <c r="D23" s="103" t="s">
        <v>507</v>
      </c>
    </row>
    <row r="24" spans="1:4" ht="12.75">
      <c r="A24" s="103" t="s">
        <v>288</v>
      </c>
      <c r="B24" s="103" t="s">
        <v>289</v>
      </c>
      <c r="C24" s="103" t="s">
        <v>135</v>
      </c>
      <c r="D24" s="103" t="s">
        <v>507</v>
      </c>
    </row>
    <row r="25" spans="1:4" ht="12.75">
      <c r="A25" s="103" t="s">
        <v>387</v>
      </c>
      <c r="B25" s="103" t="s">
        <v>388</v>
      </c>
      <c r="C25" s="103" t="s">
        <v>184</v>
      </c>
      <c r="D25" s="103" t="s">
        <v>507</v>
      </c>
    </row>
    <row r="26" spans="1:4" ht="12.75">
      <c r="A26" s="103" t="s">
        <v>409</v>
      </c>
      <c r="B26" s="103" t="s">
        <v>410</v>
      </c>
      <c r="C26" s="103" t="s">
        <v>194</v>
      </c>
      <c r="D26" s="103" t="s">
        <v>508</v>
      </c>
    </row>
    <row r="27" spans="1:4" ht="12.75">
      <c r="A27" s="103" t="s">
        <v>351</v>
      </c>
      <c r="B27" s="103" t="s">
        <v>352</v>
      </c>
      <c r="C27" s="103" t="s">
        <v>166</v>
      </c>
      <c r="D27" s="103" t="s">
        <v>507</v>
      </c>
    </row>
    <row r="28" spans="1:4" ht="12.75">
      <c r="A28" s="103" t="s">
        <v>395</v>
      </c>
      <c r="B28" s="103" t="s">
        <v>396</v>
      </c>
      <c r="C28" s="103" t="s">
        <v>188</v>
      </c>
      <c r="D28" s="103" t="s">
        <v>507</v>
      </c>
    </row>
    <row r="29" spans="1:4" ht="12.75">
      <c r="A29" s="103" t="s">
        <v>445</v>
      </c>
      <c r="B29" s="103" t="s">
        <v>446</v>
      </c>
      <c r="C29" s="103" t="s">
        <v>210</v>
      </c>
      <c r="D29" s="103" t="s">
        <v>508</v>
      </c>
    </row>
    <row r="30" spans="1:4" ht="12.75">
      <c r="A30" s="103" t="s">
        <v>333</v>
      </c>
      <c r="B30" s="103" t="s">
        <v>334</v>
      </c>
      <c r="C30" s="103" t="s">
        <v>157</v>
      </c>
      <c r="D30" s="103" t="s">
        <v>507</v>
      </c>
    </row>
    <row r="31" spans="1:4" ht="12.75">
      <c r="A31" s="103" t="s">
        <v>313</v>
      </c>
      <c r="B31" s="103" t="s">
        <v>314</v>
      </c>
      <c r="C31" s="103" t="s">
        <v>147</v>
      </c>
      <c r="D31" s="103" t="s">
        <v>507</v>
      </c>
    </row>
    <row r="32" spans="1:4" ht="12.75">
      <c r="A32" s="103" t="s">
        <v>298</v>
      </c>
      <c r="B32" s="103" t="s">
        <v>299</v>
      </c>
      <c r="C32" s="103" t="s">
        <v>140</v>
      </c>
      <c r="D32" s="103" t="s">
        <v>507</v>
      </c>
    </row>
    <row r="33" spans="1:4" ht="12.75">
      <c r="A33" s="103" t="s">
        <v>286</v>
      </c>
      <c r="B33" s="103" t="s">
        <v>287</v>
      </c>
      <c r="C33" s="103" t="s">
        <v>134</v>
      </c>
      <c r="D33" s="103" t="s">
        <v>507</v>
      </c>
    </row>
    <row r="34" spans="1:4" ht="12.75">
      <c r="A34" s="103" t="s">
        <v>439</v>
      </c>
      <c r="B34" s="103" t="s">
        <v>440</v>
      </c>
      <c r="C34" s="103" t="s">
        <v>208</v>
      </c>
      <c r="D34" s="103" t="s">
        <v>508</v>
      </c>
    </row>
    <row r="35" spans="1:4" ht="12.75">
      <c r="A35" s="103" t="s">
        <v>458</v>
      </c>
      <c r="B35" s="103" t="s">
        <v>459</v>
      </c>
      <c r="C35" s="103" t="s">
        <v>217</v>
      </c>
      <c r="D35" s="103" t="s">
        <v>508</v>
      </c>
    </row>
    <row r="36" spans="1:4" ht="12.75">
      <c r="A36" s="103" t="s">
        <v>341</v>
      </c>
      <c r="B36" s="103" t="s">
        <v>342</v>
      </c>
      <c r="C36" s="103" t="s">
        <v>161</v>
      </c>
      <c r="D36" s="103" t="s">
        <v>507</v>
      </c>
    </row>
    <row r="37" spans="1:4" ht="12.75">
      <c r="A37" s="103" t="s">
        <v>383</v>
      </c>
      <c r="B37" s="103" t="s">
        <v>384</v>
      </c>
      <c r="C37" s="103" t="s">
        <v>182</v>
      </c>
      <c r="D37" s="103" t="s">
        <v>507</v>
      </c>
    </row>
    <row r="38" spans="1:4" ht="12.75">
      <c r="A38" s="103" t="s">
        <v>454</v>
      </c>
      <c r="B38" s="103" t="s">
        <v>455</v>
      </c>
      <c r="C38" s="103" t="s">
        <v>215</v>
      </c>
      <c r="D38" s="103" t="s">
        <v>508</v>
      </c>
    </row>
    <row r="39" spans="1:4" ht="12.75">
      <c r="A39" s="103" t="s">
        <v>503</v>
      </c>
      <c r="B39" s="103" t="s">
        <v>504</v>
      </c>
      <c r="C39" s="103" t="s">
        <v>241</v>
      </c>
      <c r="D39" s="103" t="s">
        <v>508</v>
      </c>
    </row>
    <row r="40" spans="1:4" ht="12.75">
      <c r="A40" s="103" t="s">
        <v>265</v>
      </c>
      <c r="B40" s="103" t="s">
        <v>266</v>
      </c>
      <c r="C40" s="103" t="s">
        <v>123</v>
      </c>
      <c r="D40" s="103" t="s">
        <v>507</v>
      </c>
    </row>
    <row r="41" spans="1:4" ht="12.75">
      <c r="A41" s="103" t="s">
        <v>261</v>
      </c>
      <c r="B41" s="103" t="s">
        <v>262</v>
      </c>
      <c r="C41" s="103" t="s">
        <v>121</v>
      </c>
      <c r="D41" s="103" t="s">
        <v>507</v>
      </c>
    </row>
    <row r="42" spans="1:4" ht="12.75">
      <c r="A42" s="103" t="s">
        <v>397</v>
      </c>
      <c r="B42" s="103" t="s">
        <v>398</v>
      </c>
      <c r="C42" s="103" t="s">
        <v>189</v>
      </c>
      <c r="D42" s="103" t="s">
        <v>507</v>
      </c>
    </row>
    <row r="43" spans="1:4" ht="12.75">
      <c r="A43" s="103" t="s">
        <v>381</v>
      </c>
      <c r="B43" s="103" t="s">
        <v>382</v>
      </c>
      <c r="C43" s="103" t="s">
        <v>181</v>
      </c>
      <c r="D43" s="103" t="s">
        <v>507</v>
      </c>
    </row>
    <row r="44" spans="1:4" ht="12.75">
      <c r="A44" s="103" t="s">
        <v>405</v>
      </c>
      <c r="B44" s="103" t="s">
        <v>406</v>
      </c>
      <c r="C44" s="103" t="s">
        <v>193</v>
      </c>
      <c r="D44" s="103" t="s">
        <v>507</v>
      </c>
    </row>
    <row r="45" spans="1:4" ht="12.75">
      <c r="A45" s="103" t="s">
        <v>275</v>
      </c>
      <c r="B45" s="103" t="s">
        <v>276</v>
      </c>
      <c r="C45" s="103" t="s">
        <v>128</v>
      </c>
      <c r="D45" s="103" t="s">
        <v>507</v>
      </c>
    </row>
    <row r="46" spans="1:4" ht="12.75">
      <c r="A46" s="103" t="s">
        <v>347</v>
      </c>
      <c r="B46" s="103" t="s">
        <v>348</v>
      </c>
      <c r="C46" s="103" t="s">
        <v>164</v>
      </c>
      <c r="D46" s="103" t="s">
        <v>507</v>
      </c>
    </row>
    <row r="47" spans="1:4" ht="12.75">
      <c r="A47" s="103" t="s">
        <v>325</v>
      </c>
      <c r="B47" s="103" t="s">
        <v>326</v>
      </c>
      <c r="C47" s="103" t="s">
        <v>153</v>
      </c>
      <c r="D47" s="103" t="s">
        <v>507</v>
      </c>
    </row>
    <row r="48" spans="1:4" ht="12.75">
      <c r="A48" s="103" t="s">
        <v>292</v>
      </c>
      <c r="B48" s="103" t="s">
        <v>293</v>
      </c>
      <c r="C48" s="103" t="s">
        <v>137</v>
      </c>
      <c r="D48" s="103" t="s">
        <v>507</v>
      </c>
    </row>
    <row r="49" spans="1:4" ht="12.75">
      <c r="A49" s="103" t="s">
        <v>255</v>
      </c>
      <c r="B49" s="103" t="s">
        <v>256</v>
      </c>
      <c r="C49" s="103" t="s">
        <v>118</v>
      </c>
      <c r="D49" s="103" t="s">
        <v>507</v>
      </c>
    </row>
    <row r="50" spans="1:4" ht="12.75">
      <c r="A50" s="103" t="s">
        <v>309</v>
      </c>
      <c r="B50" s="103" t="s">
        <v>310</v>
      </c>
      <c r="C50" s="103" t="s">
        <v>145</v>
      </c>
      <c r="D50" s="103" t="s">
        <v>507</v>
      </c>
    </row>
    <row r="51" spans="1:4" ht="12.75">
      <c r="A51" s="103" t="s">
        <v>443</v>
      </c>
      <c r="B51" s="103" t="s">
        <v>444</v>
      </c>
      <c r="C51" s="103" t="s">
        <v>209</v>
      </c>
      <c r="D51" s="103" t="s">
        <v>508</v>
      </c>
    </row>
    <row r="52" spans="1:4" ht="12.75">
      <c r="A52" s="103" t="s">
        <v>253</v>
      </c>
      <c r="B52" s="103" t="s">
        <v>254</v>
      </c>
      <c r="C52" s="103" t="s">
        <v>117</v>
      </c>
      <c r="D52" s="103" t="s">
        <v>507</v>
      </c>
    </row>
    <row r="53" spans="1:4" ht="12.75">
      <c r="A53" s="103" t="s">
        <v>385</v>
      </c>
      <c r="B53" s="103" t="s">
        <v>386</v>
      </c>
      <c r="C53" s="103" t="s">
        <v>183</v>
      </c>
      <c r="D53" s="103" t="s">
        <v>507</v>
      </c>
    </row>
    <row r="54" spans="1:4" ht="12.75">
      <c r="A54" s="103" t="s">
        <v>462</v>
      </c>
      <c r="B54" s="103" t="s">
        <v>463</v>
      </c>
      <c r="C54" s="103" t="s">
        <v>219</v>
      </c>
      <c r="D54" s="103" t="s">
        <v>508</v>
      </c>
    </row>
    <row r="55" spans="1:4" ht="12.75">
      <c r="A55" s="103" t="s">
        <v>441</v>
      </c>
      <c r="B55" s="103" t="s">
        <v>442</v>
      </c>
      <c r="C55" s="103" t="s">
        <v>78</v>
      </c>
      <c r="D55" s="103" t="s">
        <v>508</v>
      </c>
    </row>
    <row r="56" spans="1:4" ht="12.75">
      <c r="A56" s="103" t="s">
        <v>482</v>
      </c>
      <c r="B56" s="103" t="s">
        <v>483</v>
      </c>
      <c r="C56" s="103" t="s">
        <v>230</v>
      </c>
      <c r="D56" s="103" t="s">
        <v>508</v>
      </c>
    </row>
    <row r="57" spans="1:4" ht="12.75">
      <c r="A57" s="103" t="s">
        <v>284</v>
      </c>
      <c r="B57" s="103" t="s">
        <v>285</v>
      </c>
      <c r="C57" s="103" t="s">
        <v>133</v>
      </c>
      <c r="D57" s="103" t="s">
        <v>507</v>
      </c>
    </row>
    <row r="58" spans="1:4" ht="12.75">
      <c r="A58" s="103" t="s">
        <v>450</v>
      </c>
      <c r="B58" s="103" t="s">
        <v>451</v>
      </c>
      <c r="C58" s="103" t="s">
        <v>213</v>
      </c>
      <c r="D58" s="103" t="s">
        <v>508</v>
      </c>
    </row>
    <row r="59" spans="1:4" ht="12.75">
      <c r="A59" s="103" t="s">
        <v>353</v>
      </c>
      <c r="B59" s="103" t="s">
        <v>354</v>
      </c>
      <c r="C59" s="103" t="s">
        <v>167</v>
      </c>
      <c r="D59" s="103" t="s">
        <v>507</v>
      </c>
    </row>
    <row r="60" spans="1:4" ht="12.75">
      <c r="A60" s="103" t="s">
        <v>452</v>
      </c>
      <c r="B60" s="103" t="s">
        <v>453</v>
      </c>
      <c r="C60" s="103" t="s">
        <v>214</v>
      </c>
      <c r="D60" s="103" t="s">
        <v>508</v>
      </c>
    </row>
    <row r="61" spans="1:4" ht="12.75">
      <c r="A61" s="103" t="s">
        <v>290</v>
      </c>
      <c r="B61" s="103" t="s">
        <v>291</v>
      </c>
      <c r="C61" s="103" t="s">
        <v>136</v>
      </c>
      <c r="D61" s="103" t="s">
        <v>507</v>
      </c>
    </row>
    <row r="62" spans="1:4" ht="12.75">
      <c r="A62" s="103" t="s">
        <v>486</v>
      </c>
      <c r="B62" s="103" t="s">
        <v>487</v>
      </c>
      <c r="C62" s="103" t="s">
        <v>232</v>
      </c>
      <c r="D62" s="103" t="s">
        <v>508</v>
      </c>
    </row>
    <row r="63" spans="1:4" ht="12.75">
      <c r="A63" s="103" t="s">
        <v>411</v>
      </c>
      <c r="B63" s="103" t="s">
        <v>412</v>
      </c>
      <c r="C63" s="103" t="s">
        <v>195</v>
      </c>
      <c r="D63" s="103" t="s">
        <v>508</v>
      </c>
    </row>
    <row r="64" spans="1:4" ht="12.75">
      <c r="A64" s="103" t="s">
        <v>355</v>
      </c>
      <c r="B64" s="103" t="s">
        <v>356</v>
      </c>
      <c r="C64" s="103" t="s">
        <v>168</v>
      </c>
      <c r="D64" s="103" t="s">
        <v>507</v>
      </c>
    </row>
    <row r="65" spans="1:4" ht="12.75">
      <c r="A65" s="103" t="s">
        <v>427</v>
      </c>
      <c r="B65" s="103" t="s">
        <v>428</v>
      </c>
      <c r="C65" s="103" t="s">
        <v>203</v>
      </c>
      <c r="D65" s="103" t="s">
        <v>508</v>
      </c>
    </row>
    <row r="66" spans="1:4" ht="12.75">
      <c r="A66" s="103" t="s">
        <v>415</v>
      </c>
      <c r="B66" s="103" t="s">
        <v>416</v>
      </c>
      <c r="C66" s="103" t="s">
        <v>197</v>
      </c>
      <c r="D66" s="103" t="s">
        <v>508</v>
      </c>
    </row>
    <row r="67" spans="1:4" ht="12.75">
      <c r="A67" s="103" t="s">
        <v>480</v>
      </c>
      <c r="B67" s="103" t="s">
        <v>481</v>
      </c>
      <c r="C67" s="103" t="s">
        <v>229</v>
      </c>
      <c r="D67" s="103" t="s">
        <v>508</v>
      </c>
    </row>
    <row r="68" spans="1:4" ht="12.75">
      <c r="A68" s="103" t="s">
        <v>279</v>
      </c>
      <c r="B68" s="103" t="s">
        <v>278</v>
      </c>
      <c r="C68" s="103" t="s">
        <v>130</v>
      </c>
      <c r="D68" s="103" t="s">
        <v>507</v>
      </c>
    </row>
    <row r="69" spans="1:4" ht="12.75">
      <c r="A69" s="103" t="s">
        <v>469</v>
      </c>
      <c r="B69" s="103" t="s">
        <v>278</v>
      </c>
      <c r="C69" s="103" t="s">
        <v>223</v>
      </c>
      <c r="D69" s="103" t="s">
        <v>508</v>
      </c>
    </row>
    <row r="70" spans="1:4" ht="12.75">
      <c r="A70" s="103" t="s">
        <v>423</v>
      </c>
      <c r="B70" s="103" t="s">
        <v>424</v>
      </c>
      <c r="C70" s="103" t="s">
        <v>201</v>
      </c>
      <c r="D70" s="103" t="s">
        <v>508</v>
      </c>
    </row>
    <row r="71" spans="1:4" ht="12.75">
      <c r="A71" s="103" t="s">
        <v>419</v>
      </c>
      <c r="B71" s="103" t="s">
        <v>420</v>
      </c>
      <c r="C71" s="103" t="s">
        <v>199</v>
      </c>
      <c r="D71" s="103" t="s">
        <v>508</v>
      </c>
    </row>
    <row r="72" spans="1:4" ht="12.75">
      <c r="A72" s="103" t="s">
        <v>339</v>
      </c>
      <c r="B72" s="103" t="s">
        <v>340</v>
      </c>
      <c r="C72" s="103" t="s">
        <v>160</v>
      </c>
      <c r="D72" s="103" t="s">
        <v>507</v>
      </c>
    </row>
    <row r="73" spans="1:4" ht="12.75">
      <c r="A73" s="103" t="s">
        <v>456</v>
      </c>
      <c r="B73" s="103" t="s">
        <v>457</v>
      </c>
      <c r="C73" s="103" t="s">
        <v>216</v>
      </c>
      <c r="D73" s="103" t="s">
        <v>508</v>
      </c>
    </row>
    <row r="74" spans="1:4" ht="12.75">
      <c r="A74" s="103" t="s">
        <v>492</v>
      </c>
      <c r="B74" s="103" t="s">
        <v>493</v>
      </c>
      <c r="C74" s="103" t="s">
        <v>235</v>
      </c>
      <c r="D74" s="103" t="s">
        <v>508</v>
      </c>
    </row>
    <row r="75" spans="1:4" ht="12.75">
      <c r="A75" s="103" t="s">
        <v>247</v>
      </c>
      <c r="B75" s="103" t="s">
        <v>248</v>
      </c>
      <c r="C75" s="103" t="s">
        <v>115</v>
      </c>
      <c r="D75" s="103" t="s">
        <v>507</v>
      </c>
    </row>
    <row r="76" spans="1:4" ht="12.75">
      <c r="A76" s="103" t="s">
        <v>433</v>
      </c>
      <c r="B76" s="103" t="s">
        <v>434</v>
      </c>
      <c r="C76" s="103" t="s">
        <v>205</v>
      </c>
      <c r="D76" s="103" t="s">
        <v>508</v>
      </c>
    </row>
    <row r="77" spans="1:4" ht="12.75">
      <c r="A77" s="103" t="s">
        <v>243</v>
      </c>
      <c r="B77" s="103" t="s">
        <v>244</v>
      </c>
      <c r="C77" s="103" t="s">
        <v>6</v>
      </c>
      <c r="D77" s="103" t="s">
        <v>507</v>
      </c>
    </row>
    <row r="78" spans="1:4" ht="12.75">
      <c r="A78" s="103" t="s">
        <v>311</v>
      </c>
      <c r="B78" s="103" t="s">
        <v>312</v>
      </c>
      <c r="C78" s="103" t="s">
        <v>146</v>
      </c>
      <c r="D78" s="103" t="s">
        <v>507</v>
      </c>
    </row>
    <row r="79" spans="1:4" ht="12.75">
      <c r="A79" s="103" t="s">
        <v>494</v>
      </c>
      <c r="B79" s="103" t="s">
        <v>495</v>
      </c>
      <c r="C79" s="103" t="s">
        <v>236</v>
      </c>
      <c r="D79" s="103" t="s">
        <v>508</v>
      </c>
    </row>
    <row r="80" spans="1:4" ht="12.75">
      <c r="A80" s="103" t="s">
        <v>304</v>
      </c>
      <c r="B80" s="103" t="s">
        <v>305</v>
      </c>
      <c r="C80" s="103" t="s">
        <v>142</v>
      </c>
      <c r="D80" s="103" t="s">
        <v>507</v>
      </c>
    </row>
    <row r="81" spans="1:4" ht="12.75">
      <c r="A81" s="103" t="s">
        <v>277</v>
      </c>
      <c r="B81" s="103" t="s">
        <v>278</v>
      </c>
      <c r="C81" s="103" t="s">
        <v>129</v>
      </c>
      <c r="D81" s="103" t="s">
        <v>507</v>
      </c>
    </row>
    <row r="82" spans="1:4" ht="12.75">
      <c r="A82" s="103" t="s">
        <v>498</v>
      </c>
      <c r="B82" s="103" t="s">
        <v>499</v>
      </c>
      <c r="C82" s="103" t="s">
        <v>238</v>
      </c>
      <c r="D82" s="103" t="s">
        <v>508</v>
      </c>
    </row>
    <row r="83" spans="1:4" ht="12.75">
      <c r="A83" s="103" t="s">
        <v>391</v>
      </c>
      <c r="B83" s="103" t="s">
        <v>392</v>
      </c>
      <c r="C83" s="103" t="s">
        <v>186</v>
      </c>
      <c r="D83" s="103" t="s">
        <v>507</v>
      </c>
    </row>
    <row r="84" spans="1:4" ht="12.75">
      <c r="A84" s="103" t="s">
        <v>468</v>
      </c>
      <c r="B84" s="103" t="s">
        <v>278</v>
      </c>
      <c r="C84" s="103" t="s">
        <v>222</v>
      </c>
      <c r="D84" s="103" t="s">
        <v>508</v>
      </c>
    </row>
    <row r="85" spans="1:4" ht="12.75">
      <c r="A85" s="103" t="s">
        <v>365</v>
      </c>
      <c r="B85" s="103" t="s">
        <v>366</v>
      </c>
      <c r="C85" s="103" t="s">
        <v>173</v>
      </c>
      <c r="D85" s="103" t="s">
        <v>507</v>
      </c>
    </row>
    <row r="86" spans="1:4" ht="12.75">
      <c r="A86" s="103" t="s">
        <v>460</v>
      </c>
      <c r="B86" s="103" t="s">
        <v>461</v>
      </c>
      <c r="C86" s="103" t="s">
        <v>218</v>
      </c>
      <c r="D86" s="103" t="s">
        <v>508</v>
      </c>
    </row>
    <row r="87" spans="1:4" ht="12.75">
      <c r="A87" s="103" t="s">
        <v>496</v>
      </c>
      <c r="B87" s="103" t="s">
        <v>497</v>
      </c>
      <c r="C87" s="103" t="s">
        <v>237</v>
      </c>
      <c r="D87" s="103" t="s">
        <v>508</v>
      </c>
    </row>
    <row r="88" spans="1:4" ht="12.75">
      <c r="A88" s="103" t="s">
        <v>349</v>
      </c>
      <c r="B88" s="103" t="s">
        <v>350</v>
      </c>
      <c r="C88" s="103" t="s">
        <v>165</v>
      </c>
      <c r="D88" s="103" t="s">
        <v>507</v>
      </c>
    </row>
    <row r="89" spans="1:4" ht="12.75">
      <c r="A89" s="103" t="s">
        <v>306</v>
      </c>
      <c r="B89" s="103" t="s">
        <v>244</v>
      </c>
      <c r="C89" s="103" t="s">
        <v>143</v>
      </c>
      <c r="D89" s="103" t="s">
        <v>507</v>
      </c>
    </row>
    <row r="90" spans="1:4" ht="12.75">
      <c r="A90" s="103" t="s">
        <v>429</v>
      </c>
      <c r="B90" s="103" t="s">
        <v>430</v>
      </c>
      <c r="C90" s="103" t="s">
        <v>204</v>
      </c>
      <c r="D90" s="103" t="s">
        <v>508</v>
      </c>
    </row>
    <row r="91" spans="1:4" ht="12.75">
      <c r="A91" s="103" t="s">
        <v>307</v>
      </c>
      <c r="B91" s="103" t="s">
        <v>308</v>
      </c>
      <c r="C91" s="103" t="s">
        <v>144</v>
      </c>
      <c r="D91" s="103" t="s">
        <v>507</v>
      </c>
    </row>
    <row r="92" spans="1:4" ht="12.75">
      <c r="A92" s="103" t="s">
        <v>437</v>
      </c>
      <c r="B92" s="103" t="s">
        <v>438</v>
      </c>
      <c r="C92" s="103" t="s">
        <v>207</v>
      </c>
      <c r="D92" s="103" t="s">
        <v>508</v>
      </c>
    </row>
    <row r="93" spans="1:4" ht="12.75">
      <c r="A93" s="103" t="s">
        <v>367</v>
      </c>
      <c r="B93" s="103" t="s">
        <v>368</v>
      </c>
      <c r="C93" s="103" t="s">
        <v>174</v>
      </c>
      <c r="D93" s="103" t="s">
        <v>507</v>
      </c>
    </row>
    <row r="94" spans="1:4" ht="12.75">
      <c r="A94" s="103" t="s">
        <v>345</v>
      </c>
      <c r="B94" s="103" t="s">
        <v>346</v>
      </c>
      <c r="C94" s="103" t="s">
        <v>163</v>
      </c>
      <c r="D94" s="103" t="s">
        <v>507</v>
      </c>
    </row>
    <row r="95" spans="1:4" ht="12.75">
      <c r="A95" s="103" t="s">
        <v>327</v>
      </c>
      <c r="B95" s="103" t="s">
        <v>328</v>
      </c>
      <c r="C95" s="103" t="s">
        <v>154</v>
      </c>
      <c r="D95" s="103" t="s">
        <v>507</v>
      </c>
    </row>
    <row r="96" spans="1:4" ht="12.75">
      <c r="A96" s="103" t="s">
        <v>315</v>
      </c>
      <c r="B96" s="103" t="s">
        <v>316</v>
      </c>
      <c r="C96" s="103" t="s">
        <v>148</v>
      </c>
      <c r="D96" s="103" t="s">
        <v>507</v>
      </c>
    </row>
    <row r="97" spans="1:4" ht="12.75">
      <c r="A97" s="103" t="s">
        <v>357</v>
      </c>
      <c r="B97" s="103" t="s">
        <v>358</v>
      </c>
      <c r="C97" s="103" t="s">
        <v>169</v>
      </c>
      <c r="D97" s="103" t="s">
        <v>507</v>
      </c>
    </row>
    <row r="98" spans="1:4" ht="12.75">
      <c r="A98" s="103" t="s">
        <v>425</v>
      </c>
      <c r="B98" s="103" t="s">
        <v>426</v>
      </c>
      <c r="C98" s="103" t="s">
        <v>202</v>
      </c>
      <c r="D98" s="103" t="s">
        <v>508</v>
      </c>
    </row>
    <row r="99" spans="1:4" ht="12.75">
      <c r="A99" s="103" t="s">
        <v>317</v>
      </c>
      <c r="B99" s="103" t="s">
        <v>318</v>
      </c>
      <c r="C99" s="103" t="s">
        <v>149</v>
      </c>
      <c r="D99" s="103" t="s">
        <v>507</v>
      </c>
    </row>
    <row r="100" spans="1:4" ht="12.75">
      <c r="A100" s="103" t="s">
        <v>273</v>
      </c>
      <c r="B100" s="103" t="s">
        <v>274</v>
      </c>
      <c r="C100" s="103" t="s">
        <v>127</v>
      </c>
      <c r="D100" s="103" t="s">
        <v>507</v>
      </c>
    </row>
    <row r="101" spans="1:4" ht="12.75">
      <c r="A101" s="103" t="s">
        <v>505</v>
      </c>
      <c r="B101" s="103" t="s">
        <v>506</v>
      </c>
      <c r="C101" s="103" t="s">
        <v>242</v>
      </c>
      <c r="D101" s="103" t="s">
        <v>508</v>
      </c>
    </row>
    <row r="102" spans="1:4" ht="12.75">
      <c r="A102" s="103" t="s">
        <v>263</v>
      </c>
      <c r="B102" s="103" t="s">
        <v>264</v>
      </c>
      <c r="C102" s="103" t="s">
        <v>122</v>
      </c>
      <c r="D102" s="103" t="s">
        <v>507</v>
      </c>
    </row>
    <row r="103" spans="1:4" ht="12.75">
      <c r="A103" s="103" t="s">
        <v>331</v>
      </c>
      <c r="B103" s="103" t="s">
        <v>332</v>
      </c>
      <c r="C103" s="103" t="s">
        <v>156</v>
      </c>
      <c r="D103" s="103" t="s">
        <v>507</v>
      </c>
    </row>
    <row r="104" spans="1:4" ht="12.75">
      <c r="A104" s="103" t="s">
        <v>296</v>
      </c>
      <c r="B104" s="103" t="s">
        <v>297</v>
      </c>
      <c r="C104" s="103" t="s">
        <v>139</v>
      </c>
      <c r="D104" s="103" t="s">
        <v>507</v>
      </c>
    </row>
    <row r="105" spans="1:4" ht="12.75">
      <c r="A105" s="103" t="s">
        <v>271</v>
      </c>
      <c r="B105" s="103" t="s">
        <v>272</v>
      </c>
      <c r="C105" s="103" t="s">
        <v>126</v>
      </c>
      <c r="D105" s="103" t="s">
        <v>507</v>
      </c>
    </row>
    <row r="106" spans="1:4" ht="12.75">
      <c r="A106" s="103" t="s">
        <v>361</v>
      </c>
      <c r="B106" s="103" t="s">
        <v>362</v>
      </c>
      <c r="C106" s="103" t="s">
        <v>171</v>
      </c>
      <c r="D106" s="103" t="s">
        <v>507</v>
      </c>
    </row>
    <row r="107" spans="1:4" ht="12.75">
      <c r="A107" s="103" t="s">
        <v>407</v>
      </c>
      <c r="B107" s="103" t="s">
        <v>408</v>
      </c>
      <c r="C107" s="103" t="s">
        <v>14</v>
      </c>
      <c r="D107" s="103" t="s">
        <v>508</v>
      </c>
    </row>
    <row r="108" spans="1:4" ht="12.75">
      <c r="A108" s="103" t="s">
        <v>435</v>
      </c>
      <c r="B108" s="103" t="s">
        <v>436</v>
      </c>
      <c r="C108" s="103" t="s">
        <v>206</v>
      </c>
      <c r="D108" s="103" t="s">
        <v>508</v>
      </c>
    </row>
    <row r="109" spans="1:4" ht="12.75">
      <c r="A109" s="103" t="s">
        <v>321</v>
      </c>
      <c r="B109" s="103" t="s">
        <v>322</v>
      </c>
      <c r="C109" s="103" t="s">
        <v>151</v>
      </c>
      <c r="D109" s="103" t="s">
        <v>507</v>
      </c>
    </row>
    <row r="110" spans="1:4" ht="12.75">
      <c r="A110" s="103" t="s">
        <v>377</v>
      </c>
      <c r="B110" s="103" t="s">
        <v>378</v>
      </c>
      <c r="C110" s="103" t="s">
        <v>179</v>
      </c>
      <c r="D110" s="103" t="s">
        <v>507</v>
      </c>
    </row>
    <row r="111" spans="1:4" ht="12.75">
      <c r="A111" s="103" t="s">
        <v>401</v>
      </c>
      <c r="B111" s="103" t="s">
        <v>402</v>
      </c>
      <c r="C111" s="103" t="s">
        <v>191</v>
      </c>
      <c r="D111" s="103" t="s">
        <v>507</v>
      </c>
    </row>
    <row r="112" spans="1:4" ht="12.75">
      <c r="A112" s="103" t="s">
        <v>343</v>
      </c>
      <c r="B112" s="103" t="s">
        <v>344</v>
      </c>
      <c r="C112" s="103" t="s">
        <v>162</v>
      </c>
      <c r="D112" s="103" t="s">
        <v>507</v>
      </c>
    </row>
    <row r="113" spans="1:4" ht="12.75">
      <c r="A113" s="103" t="s">
        <v>329</v>
      </c>
      <c r="B113" s="103" t="s">
        <v>330</v>
      </c>
      <c r="C113" s="103" t="s">
        <v>155</v>
      </c>
      <c r="D113" s="103" t="s">
        <v>507</v>
      </c>
    </row>
    <row r="114" spans="1:4" ht="12.75">
      <c r="A114" s="103" t="s">
        <v>431</v>
      </c>
      <c r="B114" s="103" t="s">
        <v>432</v>
      </c>
      <c r="C114" s="103" t="s">
        <v>57</v>
      </c>
      <c r="D114" s="103" t="s">
        <v>508</v>
      </c>
    </row>
    <row r="115" spans="1:4" ht="12.75">
      <c r="A115" s="103" t="s">
        <v>474</v>
      </c>
      <c r="B115" s="103" t="s">
        <v>475</v>
      </c>
      <c r="C115" s="103" t="s">
        <v>226</v>
      </c>
      <c r="D115" s="103" t="s">
        <v>508</v>
      </c>
    </row>
    <row r="116" spans="1:4" ht="12.75">
      <c r="A116" s="103" t="s">
        <v>302</v>
      </c>
      <c r="B116" s="103" t="s">
        <v>303</v>
      </c>
      <c r="C116" s="103" t="s">
        <v>15</v>
      </c>
      <c r="D116" s="103" t="s">
        <v>507</v>
      </c>
    </row>
    <row r="117" spans="1:4" ht="12.75">
      <c r="A117" s="103" t="s">
        <v>280</v>
      </c>
      <c r="B117" s="103" t="s">
        <v>281</v>
      </c>
      <c r="C117" s="103" t="s">
        <v>131</v>
      </c>
      <c r="D117" s="103" t="s">
        <v>507</v>
      </c>
    </row>
    <row r="118" spans="1:4" ht="12.75">
      <c r="A118" s="103" t="s">
        <v>294</v>
      </c>
      <c r="B118" s="103" t="s">
        <v>295</v>
      </c>
      <c r="C118" s="103" t="s">
        <v>138</v>
      </c>
      <c r="D118" s="103" t="s">
        <v>507</v>
      </c>
    </row>
    <row r="119" spans="1:4" ht="12.75">
      <c r="A119" s="103" t="s">
        <v>245</v>
      </c>
      <c r="B119" s="103" t="s">
        <v>246</v>
      </c>
      <c r="C119" s="103" t="s">
        <v>114</v>
      </c>
      <c r="D119" s="103" t="s">
        <v>507</v>
      </c>
    </row>
    <row r="120" spans="1:4" ht="12.75">
      <c r="A120" s="103" t="s">
        <v>375</v>
      </c>
      <c r="B120" s="103" t="s">
        <v>376</v>
      </c>
      <c r="C120" s="103" t="s">
        <v>178</v>
      </c>
      <c r="D120" s="103" t="s">
        <v>507</v>
      </c>
    </row>
    <row r="121" spans="1:4" ht="12.75">
      <c r="A121" s="103" t="s">
        <v>323</v>
      </c>
      <c r="B121" s="103" t="s">
        <v>324</v>
      </c>
      <c r="C121" s="103" t="s">
        <v>152</v>
      </c>
      <c r="D121" s="103" t="s">
        <v>507</v>
      </c>
    </row>
    <row r="122" spans="1:4" ht="12.75">
      <c r="A122" s="103" t="s">
        <v>466</v>
      </c>
      <c r="B122" s="103" t="s">
        <v>467</v>
      </c>
      <c r="C122" s="103" t="s">
        <v>221</v>
      </c>
      <c r="D122" s="103" t="s">
        <v>508</v>
      </c>
    </row>
    <row r="123" spans="1:4" ht="12.75">
      <c r="A123" s="103" t="s">
        <v>447</v>
      </c>
      <c r="B123" s="103" t="s">
        <v>448</v>
      </c>
      <c r="C123" s="103" t="s">
        <v>211</v>
      </c>
      <c r="D123" s="103" t="s">
        <v>508</v>
      </c>
    </row>
    <row r="124" spans="1:4" ht="12.75">
      <c r="A124" s="103" t="s">
        <v>43</v>
      </c>
      <c r="B124" s="103" t="s">
        <v>449</v>
      </c>
      <c r="C124" s="103" t="s">
        <v>212</v>
      </c>
      <c r="D124" s="103" t="s">
        <v>508</v>
      </c>
    </row>
    <row r="125" spans="1:4" ht="12.75">
      <c r="A125" s="103" t="s">
        <v>476</v>
      </c>
      <c r="B125" s="103" t="s">
        <v>477</v>
      </c>
      <c r="C125" s="103" t="s">
        <v>227</v>
      </c>
      <c r="D125" s="103" t="s">
        <v>508</v>
      </c>
    </row>
    <row r="126" spans="1:4" ht="12.75">
      <c r="A126" s="103" t="s">
        <v>417</v>
      </c>
      <c r="B126" s="103" t="s">
        <v>418</v>
      </c>
      <c r="C126" s="103" t="s">
        <v>198</v>
      </c>
      <c r="D126" s="103" t="s">
        <v>508</v>
      </c>
    </row>
    <row r="127" spans="1:4" ht="12.75">
      <c r="A127" s="103" t="s">
        <v>337</v>
      </c>
      <c r="B127" s="103" t="s">
        <v>338</v>
      </c>
      <c r="C127" s="103" t="s">
        <v>159</v>
      </c>
      <c r="D127" s="103" t="s">
        <v>507</v>
      </c>
    </row>
    <row r="128" spans="1:4" ht="12.75">
      <c r="A128" s="103" t="s">
        <v>319</v>
      </c>
      <c r="B128" s="103" t="s">
        <v>320</v>
      </c>
      <c r="C128" s="103" t="s">
        <v>150</v>
      </c>
      <c r="D128" s="103" t="s">
        <v>507</v>
      </c>
    </row>
    <row r="129" spans="1:4" ht="12.75">
      <c r="A129" s="103" t="s">
        <v>369</v>
      </c>
      <c r="B129" s="103" t="s">
        <v>370</v>
      </c>
      <c r="C129" s="103" t="s">
        <v>175</v>
      </c>
      <c r="D129" s="103" t="s">
        <v>507</v>
      </c>
    </row>
    <row r="130" spans="1:4" ht="12.75">
      <c r="A130" s="103" t="s">
        <v>379</v>
      </c>
      <c r="B130" s="103" t="s">
        <v>380</v>
      </c>
      <c r="C130" s="103" t="s">
        <v>180</v>
      </c>
      <c r="D130" s="103" t="s">
        <v>507</v>
      </c>
    </row>
    <row r="131" spans="1:4" ht="12.75">
      <c r="A131" s="103" t="s">
        <v>403</v>
      </c>
      <c r="B131" s="103" t="s">
        <v>404</v>
      </c>
      <c r="C131" s="103" t="s">
        <v>192</v>
      </c>
      <c r="D131" s="103" t="s">
        <v>507</v>
      </c>
    </row>
    <row r="132" spans="1:4" ht="12.75">
      <c r="A132" s="103" t="s">
        <v>267</v>
      </c>
      <c r="B132" s="103" t="s">
        <v>268</v>
      </c>
      <c r="C132" s="103" t="s">
        <v>124</v>
      </c>
      <c r="D132" s="103" t="s">
        <v>507</v>
      </c>
    </row>
    <row r="133" spans="1:4" ht="12.75">
      <c r="A133" s="103" t="s">
        <v>393</v>
      </c>
      <c r="B133" s="103" t="s">
        <v>394</v>
      </c>
      <c r="C133" s="103" t="s">
        <v>187</v>
      </c>
      <c r="D133" s="103" t="s">
        <v>507</v>
      </c>
    </row>
    <row r="134" spans="1:4" ht="12.75">
      <c r="A134" s="103" t="s">
        <v>300</v>
      </c>
      <c r="B134" s="103" t="s">
        <v>301</v>
      </c>
      <c r="C134" s="103" t="s">
        <v>141</v>
      </c>
      <c r="D134" s="103" t="s">
        <v>507</v>
      </c>
    </row>
    <row r="135" spans="1:4" ht="12.75">
      <c r="A135" s="103" t="s">
        <v>490</v>
      </c>
      <c r="B135" s="103" t="s">
        <v>491</v>
      </c>
      <c r="C135" s="103" t="s">
        <v>234</v>
      </c>
      <c r="D135" s="103" t="s">
        <v>508</v>
      </c>
    </row>
    <row r="136" spans="1:4" ht="12.75">
      <c r="A136" s="103" t="s">
        <v>472</v>
      </c>
      <c r="B136" s="103" t="s">
        <v>473</v>
      </c>
      <c r="C136" s="103" t="s">
        <v>225</v>
      </c>
      <c r="D136" s="103" t="s">
        <v>508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Forestry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Authenticated User</dc:creator>
  <cp:keywords/>
  <dc:description/>
  <cp:lastModifiedBy>Chris Grice</cp:lastModifiedBy>
  <cp:lastPrinted>2019-07-03T08:03:40Z</cp:lastPrinted>
  <dcterms:created xsi:type="dcterms:W3CDTF">2013-08-28T13:28:41Z</dcterms:created>
  <dcterms:modified xsi:type="dcterms:W3CDTF">2019-07-19T13:33:41Z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